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sharedStrings.xml" ContentType="application/vnd.openxmlformats-officedocument.spreadsheetml.sharedStrings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docProps/app.xml" ContentType="application/vnd.openxmlformats-officedocument.extended-properties+xml"/>
  <Override PartName="/docProps/core.xml" ContentType="application/vnd.openxmlformats-package.core-properties+xml"/>
  <Override PartName="/xl/calcChain.xml" ContentType="application/vnd.openxmlformats-officedocument.spreadsheetml.calcChain+xml"/>
  <Override PartName="/customXml/itemProps3.xml" ContentType="application/vnd.openxmlformats-officedocument.customXmlProperties+xml"/>
  <Override PartName="/customXml/itemProps2.xml" ContentType="application/vnd.openxmlformats-officedocument.customXmlProperties+xml"/>
  <Override PartName="/customXml/itemProps1.xml" ContentType="application/vnd.openxmlformats-officedocument.customXmlProperties+xml"/>
  <Override PartName="/customXml/itemProps4.xml" ContentType="application/vnd.openxmlformats-officedocument.customXml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Varun\Reports Upload\2018\Arabic\"/>
    </mc:Choice>
  </mc:AlternateContent>
  <bookViews>
    <workbookView xWindow="0" yWindow="0" windowWidth="28800" windowHeight="12990"/>
  </bookViews>
  <sheets>
    <sheet name="علاجات الأسنان" sheetId="2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15" i="2" l="1"/>
  <c r="M15" i="2"/>
  <c r="C16" i="2"/>
  <c r="M16" i="2"/>
  <c r="C17" i="2"/>
  <c r="M17" i="2"/>
  <c r="C18" i="2"/>
  <c r="M18" i="2"/>
  <c r="C19" i="2"/>
  <c r="M19" i="2"/>
  <c r="C20" i="2"/>
  <c r="M20" i="2"/>
  <c r="C21" i="2"/>
  <c r="M21" i="2"/>
  <c r="C22" i="2"/>
  <c r="M22" i="2"/>
  <c r="C23" i="2"/>
  <c r="M23" i="2"/>
  <c r="D24" i="2"/>
  <c r="E24" i="2"/>
  <c r="F24" i="2"/>
  <c r="G24" i="2"/>
  <c r="H24" i="2"/>
  <c r="I24" i="2"/>
  <c r="J24" i="2"/>
  <c r="K24" i="2"/>
  <c r="L24" i="2"/>
  <c r="N24" i="2"/>
  <c r="O24" i="2"/>
  <c r="C25" i="2"/>
  <c r="M25" i="2"/>
  <c r="C26" i="2"/>
  <c r="M26" i="2"/>
  <c r="C27" i="2"/>
  <c r="M27" i="2"/>
  <c r="C28" i="2"/>
  <c r="M28" i="2"/>
  <c r="C29" i="2"/>
  <c r="M29" i="2"/>
  <c r="C30" i="2"/>
  <c r="M30" i="2"/>
  <c r="C31" i="2"/>
  <c r="M31" i="2"/>
  <c r="C32" i="2"/>
  <c r="M32" i="2"/>
  <c r="C33" i="2"/>
  <c r="M33" i="2"/>
  <c r="C34" i="2"/>
  <c r="M34" i="2"/>
  <c r="C35" i="2"/>
  <c r="M35" i="2"/>
  <c r="C36" i="2"/>
  <c r="M36" i="2"/>
  <c r="C37" i="2"/>
  <c r="M37" i="2"/>
  <c r="C38" i="2"/>
  <c r="M38" i="2"/>
  <c r="C39" i="2"/>
  <c r="M39" i="2"/>
  <c r="C40" i="2"/>
  <c r="M40" i="2"/>
  <c r="C41" i="2"/>
  <c r="M41" i="2"/>
  <c r="C42" i="2"/>
  <c r="M42" i="2"/>
  <c r="C43" i="2"/>
  <c r="M43" i="2"/>
  <c r="C44" i="2"/>
  <c r="M44" i="2"/>
  <c r="C45" i="2"/>
  <c r="M45" i="2"/>
  <c r="C46" i="2"/>
  <c r="M46" i="2"/>
  <c r="C47" i="2"/>
  <c r="M47" i="2"/>
  <c r="D48" i="2"/>
  <c r="E48" i="2"/>
  <c r="F48" i="2"/>
  <c r="G48" i="2"/>
  <c r="H48" i="2"/>
  <c r="I48" i="2"/>
  <c r="J48" i="2"/>
  <c r="K48" i="2"/>
  <c r="L48" i="2"/>
  <c r="N48" i="2"/>
  <c r="O48" i="2"/>
  <c r="C57" i="2"/>
  <c r="M57" i="2"/>
  <c r="C58" i="2"/>
  <c r="M58" i="2"/>
  <c r="C59" i="2"/>
  <c r="M59" i="2"/>
  <c r="C60" i="2"/>
  <c r="M60" i="2"/>
  <c r="C61" i="2"/>
  <c r="M61" i="2"/>
  <c r="D62" i="2"/>
  <c r="E62" i="2"/>
  <c r="F62" i="2"/>
  <c r="G62" i="2"/>
  <c r="H62" i="2"/>
  <c r="I62" i="2"/>
  <c r="J62" i="2"/>
  <c r="K62" i="2"/>
  <c r="L62" i="2"/>
  <c r="N62" i="2"/>
  <c r="O62" i="2"/>
  <c r="C63" i="2"/>
  <c r="M63" i="2"/>
  <c r="C64" i="2"/>
  <c r="M64" i="2"/>
  <c r="C65" i="2"/>
  <c r="M65" i="2"/>
  <c r="C66" i="2"/>
  <c r="M66" i="2"/>
  <c r="C67" i="2"/>
  <c r="M67" i="2"/>
  <c r="D68" i="2"/>
  <c r="E68" i="2"/>
  <c r="F68" i="2"/>
  <c r="G68" i="2"/>
  <c r="H68" i="2"/>
  <c r="I68" i="2"/>
  <c r="J68" i="2"/>
  <c r="K68" i="2"/>
  <c r="L68" i="2"/>
  <c r="N68" i="2"/>
  <c r="O68" i="2"/>
  <c r="C69" i="2"/>
  <c r="M69" i="2"/>
  <c r="C70" i="2"/>
  <c r="M70" i="2"/>
  <c r="C71" i="2"/>
  <c r="M71" i="2"/>
  <c r="C72" i="2"/>
  <c r="M72" i="2"/>
  <c r="C73" i="2"/>
  <c r="M73" i="2"/>
  <c r="C74" i="2"/>
  <c r="M74" i="2"/>
  <c r="C75" i="2"/>
  <c r="M75" i="2"/>
  <c r="C76" i="2"/>
  <c r="M76" i="2"/>
  <c r="C77" i="2"/>
  <c r="M77" i="2"/>
  <c r="C78" i="2"/>
  <c r="M78" i="2"/>
  <c r="C79" i="2"/>
  <c r="M79" i="2"/>
  <c r="C80" i="2"/>
  <c r="M80" i="2"/>
  <c r="C81" i="2"/>
  <c r="M81" i="2"/>
  <c r="C82" i="2"/>
  <c r="M82" i="2"/>
  <c r="C83" i="2"/>
  <c r="M83" i="2"/>
  <c r="C84" i="2"/>
  <c r="M84" i="2"/>
  <c r="C85" i="2"/>
  <c r="M85" i="2"/>
  <c r="D86" i="2"/>
  <c r="E86" i="2"/>
  <c r="F86" i="2"/>
  <c r="G86" i="2"/>
  <c r="H86" i="2"/>
  <c r="I86" i="2"/>
  <c r="J86" i="2"/>
  <c r="K86" i="2"/>
  <c r="L86" i="2"/>
  <c r="N86" i="2"/>
  <c r="O86" i="2"/>
  <c r="C95" i="2"/>
  <c r="M95" i="2"/>
  <c r="C96" i="2"/>
  <c r="M96" i="2"/>
  <c r="C97" i="2"/>
  <c r="M97" i="2"/>
  <c r="C98" i="2"/>
  <c r="M98" i="2"/>
  <c r="C99" i="2"/>
  <c r="M99" i="2"/>
  <c r="C100" i="2"/>
  <c r="M100" i="2"/>
  <c r="C101" i="2"/>
  <c r="M101" i="2"/>
  <c r="C102" i="2"/>
  <c r="M102" i="2"/>
  <c r="C103" i="2"/>
  <c r="M103" i="2"/>
  <c r="C104" i="2"/>
  <c r="M104" i="2"/>
  <c r="C105" i="2"/>
  <c r="M105" i="2"/>
  <c r="C106" i="2"/>
  <c r="M106" i="2"/>
  <c r="C107" i="2"/>
  <c r="M107" i="2"/>
  <c r="C108" i="2"/>
  <c r="M108" i="2"/>
  <c r="C109" i="2"/>
  <c r="M109" i="2"/>
  <c r="D110" i="2"/>
  <c r="E110" i="2"/>
  <c r="F110" i="2"/>
  <c r="G110" i="2"/>
  <c r="H110" i="2"/>
  <c r="I110" i="2"/>
  <c r="J110" i="2"/>
  <c r="K110" i="2"/>
  <c r="L110" i="2"/>
  <c r="N110" i="2"/>
  <c r="O110" i="2"/>
  <c r="M24" i="2" l="1"/>
  <c r="I111" i="2"/>
  <c r="M48" i="2"/>
  <c r="H111" i="2"/>
  <c r="M62" i="2"/>
  <c r="F111" i="2"/>
  <c r="C48" i="2"/>
  <c r="C24" i="2"/>
  <c r="M68" i="2"/>
  <c r="L111" i="2"/>
  <c r="K111" i="2"/>
  <c r="N111" i="2"/>
  <c r="M86" i="2"/>
  <c r="C86" i="2"/>
  <c r="O111" i="2"/>
  <c r="G111" i="2"/>
  <c r="J111" i="2"/>
  <c r="C68" i="2"/>
  <c r="C62" i="2"/>
  <c r="C110" i="2"/>
  <c r="D111" i="2"/>
  <c r="M110" i="2"/>
  <c r="E111" i="2"/>
  <c r="C111" i="2" l="1"/>
  <c r="M111" i="2"/>
</calcChain>
</file>

<file path=xl/sharedStrings.xml><?xml version="1.0" encoding="utf-8"?>
<sst xmlns="http://schemas.openxmlformats.org/spreadsheetml/2006/main" count="148" uniqueCount="107">
  <si>
    <t>علاجات الأسنان بالوحدات حسب نوع العلاج و الوحدة والمنطقة الطبية</t>
  </si>
  <si>
    <t>نوع العلاج</t>
  </si>
  <si>
    <t>الجملة</t>
  </si>
  <si>
    <t>أخرى وغيرمبين</t>
  </si>
  <si>
    <t>تقويم</t>
  </si>
  <si>
    <t>تركيب</t>
  </si>
  <si>
    <t>خلع</t>
  </si>
  <si>
    <t>حشو</t>
  </si>
  <si>
    <t>جراحى</t>
  </si>
  <si>
    <t>أعصاب</t>
  </si>
  <si>
    <t>لثة</t>
  </si>
  <si>
    <t>عام</t>
  </si>
  <si>
    <t>متردد</t>
  </si>
  <si>
    <t>جديد</t>
  </si>
  <si>
    <t>المنطقة</t>
  </si>
  <si>
    <t>الوحدة</t>
  </si>
  <si>
    <t>دبـــــــــــــــى</t>
  </si>
  <si>
    <t>هور العنز</t>
  </si>
  <si>
    <t>الراشدية</t>
  </si>
  <si>
    <t xml:space="preserve">القصيص  </t>
  </si>
  <si>
    <t>العوير</t>
  </si>
  <si>
    <t>القوز</t>
  </si>
  <si>
    <t>مستشفى البراحة</t>
  </si>
  <si>
    <t>الاتحاد</t>
  </si>
  <si>
    <t>المحيصنة</t>
  </si>
  <si>
    <t>مركز دبى التخصصى لطب الأسنان</t>
  </si>
  <si>
    <t>جملة دبى  9</t>
  </si>
  <si>
    <t>الشارقـــــــــــة</t>
  </si>
  <si>
    <t>الشارقة</t>
  </si>
  <si>
    <t>الحمرية</t>
  </si>
  <si>
    <t>دبا الحصن</t>
  </si>
  <si>
    <t>الرفاع</t>
  </si>
  <si>
    <t>مستشفى القاسمى</t>
  </si>
  <si>
    <t>الرقه</t>
  </si>
  <si>
    <t>مستشفى خورفكان</t>
  </si>
  <si>
    <t xml:space="preserve"> خورفكان</t>
  </si>
  <si>
    <t>البطائح</t>
  </si>
  <si>
    <t>مركز كلباء لطب الأسنان</t>
  </si>
  <si>
    <t>مركز طب الأسنان</t>
  </si>
  <si>
    <t>المدام</t>
  </si>
  <si>
    <t xml:space="preserve"> اللؤلؤية</t>
  </si>
  <si>
    <t xml:space="preserve"> الذيد</t>
  </si>
  <si>
    <t xml:space="preserve"> وادى الحلو</t>
  </si>
  <si>
    <t>الثميد</t>
  </si>
  <si>
    <t>السبخة</t>
  </si>
  <si>
    <t>المليحة</t>
  </si>
  <si>
    <t>القرائن</t>
  </si>
  <si>
    <t>نزوى</t>
  </si>
  <si>
    <t>واسط</t>
  </si>
  <si>
    <t>النحوه</t>
  </si>
  <si>
    <t>الخالدية</t>
  </si>
  <si>
    <t>جملة الشارقة 23</t>
  </si>
  <si>
    <t>مشيرف</t>
  </si>
  <si>
    <t>الحميديه</t>
  </si>
  <si>
    <t>مزيرع</t>
  </si>
  <si>
    <t>المنامة الصحي</t>
  </si>
  <si>
    <t>جملة عجمان 5</t>
  </si>
  <si>
    <t>الراعفة</t>
  </si>
  <si>
    <t>فلج المعلا</t>
  </si>
  <si>
    <t>مركز الأسنان</t>
  </si>
  <si>
    <t xml:space="preserve">الخزان </t>
  </si>
  <si>
    <t>السلمة</t>
  </si>
  <si>
    <t>جملة  أم القيوين  5</t>
  </si>
  <si>
    <t>رأس الخيمة</t>
  </si>
  <si>
    <t>مركز المعمورة</t>
  </si>
  <si>
    <t>مركز شوكه</t>
  </si>
  <si>
    <t>مركز المنيعى</t>
  </si>
  <si>
    <t>مركز الرمس</t>
  </si>
  <si>
    <t>مركز الخاطرى</t>
  </si>
  <si>
    <t>مستشفى صقر</t>
  </si>
  <si>
    <t>مركز رأس الخيمة</t>
  </si>
  <si>
    <t>مركز الجزيرة</t>
  </si>
  <si>
    <t>مركز الجير</t>
  </si>
  <si>
    <t>مركز وادي أصفني</t>
  </si>
  <si>
    <t>مركز الدقدافة</t>
  </si>
  <si>
    <t>مركز شمل</t>
  </si>
  <si>
    <t>مركز كدره</t>
  </si>
  <si>
    <t>مركز النخيل</t>
  </si>
  <si>
    <t>مركز جلفار</t>
  </si>
  <si>
    <t>مركز الظيت</t>
  </si>
  <si>
    <t>جملة رأس الخيمة  17</t>
  </si>
  <si>
    <t>الفجيرة</t>
  </si>
  <si>
    <t>مركز طب ألأسنان الفجيرة</t>
  </si>
  <si>
    <t>مستشفى دبا</t>
  </si>
  <si>
    <t>مركز المدينة</t>
  </si>
  <si>
    <t>مركز السيجى</t>
  </si>
  <si>
    <t>مركز ضدنا</t>
  </si>
  <si>
    <t>مركز المربح</t>
  </si>
  <si>
    <t>الطويين</t>
  </si>
  <si>
    <t>البديه</t>
  </si>
  <si>
    <t>الحلاه</t>
  </si>
  <si>
    <t>مستشفى مسافى</t>
  </si>
  <si>
    <t>قدفع</t>
  </si>
  <si>
    <t>القرية</t>
  </si>
  <si>
    <t>وادى سدر</t>
  </si>
  <si>
    <t>الخليبية</t>
  </si>
  <si>
    <t>مريشيد</t>
  </si>
  <si>
    <t>جملة الفجيرة  15</t>
  </si>
  <si>
    <t>اجمالى الوزارة 74</t>
  </si>
  <si>
    <t xml:space="preserve"> أم القيوين </t>
  </si>
  <si>
    <t xml:space="preserve"> عجمان </t>
  </si>
  <si>
    <t>مركز الإحصاء والأبحاث</t>
  </si>
  <si>
    <t xml:space="preserve">تابع جدول ( 52 )  </t>
  </si>
  <si>
    <t xml:space="preserve">المترددون  </t>
  </si>
  <si>
    <t xml:space="preserve">نوع العلاج                                         </t>
  </si>
  <si>
    <t xml:space="preserve">نوع العلاج                                      </t>
  </si>
  <si>
    <t xml:space="preserve">نوع العلاج                                   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</si>
</sst>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0" x14ac:knownFonts="1">
    <font>
      <sz val="10"/>
      <name val="Arial"/>
      <charset val="178"/>
    </font>
    <font>
      <b/>
      <sz val="12"/>
      <name val="Arial"/>
      <family val="2"/>
    </font>
    <font>
      <b/>
      <sz val="14"/>
      <name val="Arial"/>
      <family val="2"/>
    </font>
    <font>
      <sz val="12"/>
      <name val="Arial"/>
      <family val="2"/>
    </font>
    <font>
      <sz val="10"/>
      <name val="Arial"/>
      <family val="2"/>
    </font>
    <font>
      <b/>
      <sz val="14"/>
      <color theme="0"/>
      <name val="Arial"/>
      <family val="2"/>
    </font>
    <font>
      <b/>
      <sz val="12"/>
      <color theme="0"/>
      <name val="Arial"/>
      <family val="2"/>
    </font>
    <font>
      <b/>
      <sz val="11"/>
      <color theme="0"/>
      <name val="Arial"/>
      <family val="2"/>
    </font>
    <font>
      <b/>
      <sz val="10"/>
      <color theme="0"/>
      <name val="Arial"/>
      <family val="2"/>
    </font>
    <font>
      <b/>
      <sz val="18"/>
      <color theme="0"/>
      <name val="Arial"/>
      <family val="2"/>
    </font>
  </fonts>
  <fills count="6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rgb="FFB68A35"/>
        <bgColor indexed="64"/>
      </patternFill>
    </fill>
    <fill>
      <patternFill patternType="solid">
        <fgColor theme="0" tint="-0.14999847407452621"/>
        <bgColor indexed="64"/>
      </patternFill>
    </fill>
  </fills>
  <borders count="1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1">
    <xf numFmtId="0" fontId="0" fillId="0" borderId="0"/>
  </cellStyleXfs>
  <cellXfs count="39">
    <xf numFmtId="0" fontId="0" fillId="0" borderId="0" xfId="0"/>
    <xf numFmtId="0" fontId="4" fillId="0" borderId="1" xfId="0" applyFont="1" applyFill="1" applyBorder="1" applyAlignment="1">
      <alignment vertical="center" wrapText="1"/>
    </xf>
    <xf numFmtId="0" fontId="4" fillId="0" borderId="1" xfId="0" applyFont="1" applyFill="1" applyBorder="1" applyAlignment="1">
      <alignment horizontal="center" vertical="center"/>
    </xf>
    <xf numFmtId="0" fontId="4" fillId="2" borderId="1" xfId="0" applyFont="1" applyFill="1" applyBorder="1" applyAlignment="1">
      <alignment vertical="center" wrapText="1"/>
    </xf>
    <xf numFmtId="0" fontId="4" fillId="2" borderId="1" xfId="0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right" vertical="center" wrapText="1"/>
    </xf>
    <xf numFmtId="0" fontId="4" fillId="2" borderId="1" xfId="0" applyFont="1" applyFill="1" applyBorder="1"/>
    <xf numFmtId="0" fontId="4" fillId="0" borderId="1" xfId="0" applyFont="1" applyFill="1" applyBorder="1"/>
    <xf numFmtId="0" fontId="5" fillId="4" borderId="1" xfId="0" applyFont="1" applyFill="1" applyBorder="1" applyAlignment="1">
      <alignment vertical="center"/>
    </xf>
    <xf numFmtId="0" fontId="5" fillId="4" borderId="1" xfId="0" applyFont="1" applyFill="1" applyBorder="1" applyAlignment="1">
      <alignment horizontal="center" vertical="center"/>
    </xf>
    <xf numFmtId="0" fontId="8" fillId="4" borderId="1" xfId="0" applyFont="1" applyFill="1" applyBorder="1" applyAlignment="1">
      <alignment horizontal="center" vertical="center"/>
    </xf>
    <xf numFmtId="0" fontId="6" fillId="0" borderId="4" xfId="0" applyFont="1" applyFill="1" applyBorder="1" applyAlignment="1">
      <alignment horizontal="center"/>
    </xf>
    <xf numFmtId="0" fontId="6" fillId="0" borderId="5" xfId="0" applyFont="1" applyFill="1" applyBorder="1" applyAlignment="1">
      <alignment horizontal="center"/>
    </xf>
    <xf numFmtId="0" fontId="6" fillId="0" borderId="6" xfId="0" applyFont="1" applyFill="1" applyBorder="1" applyAlignment="1">
      <alignment horizontal="center"/>
    </xf>
    <xf numFmtId="0" fontId="6" fillId="0" borderId="0" xfId="0" applyFont="1" applyFill="1" applyBorder="1" applyAlignment="1">
      <alignment horizontal="center"/>
    </xf>
    <xf numFmtId="0" fontId="6" fillId="0" borderId="7" xfId="0" applyFont="1" applyFill="1" applyBorder="1" applyAlignment="1">
      <alignment horizontal="center"/>
    </xf>
    <xf numFmtId="0" fontId="6" fillId="0" borderId="8" xfId="0" applyFont="1" applyFill="1" applyBorder="1" applyAlignment="1">
      <alignment horizontal="center"/>
    </xf>
    <xf numFmtId="0" fontId="8" fillId="4" borderId="2" xfId="0" applyFont="1" applyFill="1" applyBorder="1" applyAlignment="1">
      <alignment horizontal="center" vertical="center"/>
    </xf>
    <xf numFmtId="0" fontId="8" fillId="4" borderId="3" xfId="0" applyFont="1" applyFill="1" applyBorder="1" applyAlignment="1">
      <alignment horizontal="center" vertical="center"/>
    </xf>
    <xf numFmtId="0" fontId="5" fillId="4" borderId="2" xfId="0" applyFont="1" applyFill="1" applyBorder="1" applyAlignment="1">
      <alignment horizontal="center" vertical="center"/>
    </xf>
    <xf numFmtId="0" fontId="5" fillId="4" borderId="9" xfId="0" applyFont="1" applyFill="1" applyBorder="1" applyAlignment="1">
      <alignment horizontal="center" vertical="center"/>
    </xf>
    <xf numFmtId="0" fontId="5" fillId="4" borderId="3" xfId="0" applyFont="1" applyFill="1" applyBorder="1" applyAlignment="1">
      <alignment horizontal="center" vertical="center"/>
    </xf>
    <xf numFmtId="0" fontId="9" fillId="4" borderId="1" xfId="0" applyFont="1" applyFill="1" applyBorder="1" applyAlignment="1">
      <alignment horizontal="center" vertical="center"/>
    </xf>
    <xf numFmtId="0" fontId="0" fillId="0" borderId="1" xfId="0" applyBorder="1" applyAlignment="1">
      <alignment horizontal="center"/>
    </xf>
    <xf numFmtId="0" fontId="6" fillId="4" borderId="1" xfId="0" applyFont="1" applyFill="1" applyBorder="1" applyAlignment="1">
      <alignment horizontal="center"/>
    </xf>
    <xf numFmtId="0" fontId="2" fillId="5" borderId="1" xfId="0" applyFont="1" applyFill="1" applyBorder="1" applyAlignment="1">
      <alignment horizontal="center" vertical="center" textRotation="90"/>
    </xf>
    <xf numFmtId="0" fontId="6" fillId="4" borderId="1" xfId="0" applyFont="1" applyFill="1" applyBorder="1" applyAlignment="1">
      <alignment horizontal="center" vertical="center"/>
    </xf>
    <xf numFmtId="0" fontId="7" fillId="4" borderId="1" xfId="0" applyFont="1" applyFill="1" applyBorder="1" applyAlignment="1">
      <alignment horizontal="center" vertical="center"/>
    </xf>
    <xf numFmtId="0" fontId="2" fillId="5" borderId="1" xfId="0" applyFont="1" applyFill="1" applyBorder="1" applyAlignment="1">
      <alignment horizontal="center" vertical="center" textRotation="90" wrapText="1"/>
    </xf>
    <xf numFmtId="0" fontId="6" fillId="4" borderId="1" xfId="0" applyFont="1" applyFill="1" applyBorder="1" applyAlignment="1">
      <alignment horizontal="center" vertical="center" wrapText="1"/>
    </xf>
    <xf numFmtId="0" fontId="3" fillId="0" borderId="4" xfId="0" applyFont="1" applyFill="1" applyBorder="1" applyAlignment="1">
      <alignment horizontal="center" vertical="center" wrapText="1"/>
    </xf>
    <xf numFmtId="0" fontId="3" fillId="0" borderId="5" xfId="0" applyFont="1" applyFill="1" applyBorder="1" applyAlignment="1">
      <alignment horizontal="center" vertical="center" wrapText="1"/>
    </xf>
    <xf numFmtId="0" fontId="3" fillId="0" borderId="6" xfId="0" applyFont="1" applyFill="1" applyBorder="1" applyAlignment="1">
      <alignment horizontal="center" vertical="center" wrapText="1"/>
    </xf>
    <xf numFmtId="0" fontId="3" fillId="0" borderId="0" xfId="0" applyFont="1" applyFill="1" applyBorder="1" applyAlignment="1">
      <alignment horizontal="center" vertical="center" wrapText="1"/>
    </xf>
    <xf numFmtId="0" fontId="3" fillId="0" borderId="7" xfId="0" applyFont="1" applyFill="1" applyBorder="1" applyAlignment="1">
      <alignment horizontal="center" vertical="center" wrapText="1"/>
    </xf>
    <xf numFmtId="0" fontId="3" fillId="0" borderId="8" xfId="0" applyFont="1" applyFill="1" applyBorder="1" applyAlignment="1">
      <alignment horizontal="center" vertical="center" wrapText="1"/>
    </xf>
    <xf numFmtId="0" fontId="1" fillId="3" borderId="1" xfId="0" applyFont="1" applyFill="1" applyBorder="1" applyAlignment="1">
      <alignment horizontal="center" vertical="center"/>
    </xf>
    <xf numFmtId="0" fontId="5" fillId="4" borderId="1" xfId="0" applyFont="1" applyFill="1" applyBorder="1" applyAlignment="1">
      <alignment horizontal="left" vertical="center"/>
    </xf>
    <xf numFmtId="0" fontId="5" fillId="4" borderId="1" xfId="0" applyFont="1" applyFill="1" applyBorder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B68A35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Relationship Id="rId9" Type="http://schemas.openxmlformats.org/officeDocument/2006/relationships/customXml" Target="../customXml/item4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9525</xdr:colOff>
      <xdr:row>11</xdr:row>
      <xdr:rowOff>9525</xdr:rowOff>
    </xdr:from>
    <xdr:to>
      <xdr:col>2</xdr:col>
      <xdr:colOff>0</xdr:colOff>
      <xdr:row>14</xdr:row>
      <xdr:rowOff>0</xdr:rowOff>
    </xdr:to>
    <xdr:sp macro="" textlink="">
      <xdr:nvSpPr>
        <xdr:cNvPr id="3" name="Line 8"/>
        <xdr:cNvSpPr>
          <a:spLocks noChangeShapeType="1"/>
        </xdr:cNvSpPr>
      </xdr:nvSpPr>
      <xdr:spPr bwMode="auto">
        <a:xfrm flipH="1">
          <a:off x="9985695675" y="495300"/>
          <a:ext cx="1600200" cy="476250"/>
        </a:xfrm>
        <a:prstGeom prst="line">
          <a:avLst/>
        </a:prstGeom>
        <a:noFill/>
        <a:ln w="19050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0</xdr:col>
      <xdr:colOff>9525</xdr:colOff>
      <xdr:row>52</xdr:row>
      <xdr:rowOff>304800</xdr:rowOff>
    </xdr:from>
    <xdr:to>
      <xdr:col>2</xdr:col>
      <xdr:colOff>0</xdr:colOff>
      <xdr:row>56</xdr:row>
      <xdr:rowOff>0</xdr:rowOff>
    </xdr:to>
    <xdr:sp macro="" textlink="">
      <xdr:nvSpPr>
        <xdr:cNvPr id="5" name="Line 10"/>
        <xdr:cNvSpPr>
          <a:spLocks noChangeShapeType="1"/>
        </xdr:cNvSpPr>
      </xdr:nvSpPr>
      <xdr:spPr bwMode="auto">
        <a:xfrm flipH="1">
          <a:off x="11702891250" y="15801975"/>
          <a:ext cx="1419225" cy="952500"/>
        </a:xfrm>
        <a:prstGeom prst="line">
          <a:avLst/>
        </a:prstGeom>
        <a:noFill/>
        <a:ln w="19050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0</xdr:col>
      <xdr:colOff>704850</xdr:colOff>
      <xdr:row>12</xdr:row>
      <xdr:rowOff>152398</xdr:rowOff>
    </xdr:from>
    <xdr:to>
      <xdr:col>0</xdr:col>
      <xdr:colOff>704850</xdr:colOff>
      <xdr:row>13</xdr:row>
      <xdr:rowOff>314324</xdr:rowOff>
    </xdr:to>
    <xdr:sp macro="" textlink="">
      <xdr:nvSpPr>
        <xdr:cNvPr id="6" name="Line 15"/>
        <xdr:cNvSpPr>
          <a:spLocks noChangeShapeType="1"/>
        </xdr:cNvSpPr>
      </xdr:nvSpPr>
      <xdr:spPr bwMode="auto">
        <a:xfrm flipH="1" flipV="1">
          <a:off x="11703615150" y="3076573"/>
          <a:ext cx="0" cy="476251"/>
        </a:xfrm>
        <a:prstGeom prst="line">
          <a:avLst/>
        </a:prstGeom>
        <a:noFill/>
        <a:ln w="19050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0</xdr:col>
      <xdr:colOff>695324</xdr:colOff>
      <xdr:row>54</xdr:row>
      <xdr:rowOff>142874</xdr:rowOff>
    </xdr:from>
    <xdr:to>
      <xdr:col>0</xdr:col>
      <xdr:colOff>714374</xdr:colOff>
      <xdr:row>55</xdr:row>
      <xdr:rowOff>314324</xdr:rowOff>
    </xdr:to>
    <xdr:sp macro="" textlink="">
      <xdr:nvSpPr>
        <xdr:cNvPr id="9" name="Line 18"/>
        <xdr:cNvSpPr>
          <a:spLocks noChangeShapeType="1"/>
        </xdr:cNvSpPr>
      </xdr:nvSpPr>
      <xdr:spPr bwMode="auto">
        <a:xfrm flipH="1" flipV="1">
          <a:off x="11703605626" y="16268699"/>
          <a:ext cx="19050" cy="485775"/>
        </a:xfrm>
        <a:prstGeom prst="line">
          <a:avLst/>
        </a:prstGeom>
        <a:noFill/>
        <a:ln w="19050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0</xdr:col>
      <xdr:colOff>19050</xdr:colOff>
      <xdr:row>91</xdr:row>
      <xdr:rowOff>9525</xdr:rowOff>
    </xdr:from>
    <xdr:to>
      <xdr:col>2</xdr:col>
      <xdr:colOff>0</xdr:colOff>
      <xdr:row>94</xdr:row>
      <xdr:rowOff>0</xdr:rowOff>
    </xdr:to>
    <xdr:sp macro="" textlink="">
      <xdr:nvSpPr>
        <xdr:cNvPr id="11" name="Line 21"/>
        <xdr:cNvSpPr>
          <a:spLocks noChangeShapeType="1"/>
        </xdr:cNvSpPr>
      </xdr:nvSpPr>
      <xdr:spPr bwMode="auto">
        <a:xfrm flipH="1">
          <a:off x="11702891250" y="27765375"/>
          <a:ext cx="1409700" cy="933450"/>
        </a:xfrm>
        <a:prstGeom prst="line">
          <a:avLst/>
        </a:prstGeom>
        <a:noFill/>
        <a:ln w="19050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0</xdr:col>
      <xdr:colOff>695324</xdr:colOff>
      <xdr:row>92</xdr:row>
      <xdr:rowOff>142874</xdr:rowOff>
    </xdr:from>
    <xdr:to>
      <xdr:col>1</xdr:col>
      <xdr:colOff>0</xdr:colOff>
      <xdr:row>94</xdr:row>
      <xdr:rowOff>28573</xdr:rowOff>
    </xdr:to>
    <xdr:sp macro="" textlink="">
      <xdr:nvSpPr>
        <xdr:cNvPr id="13" name="Line 23"/>
        <xdr:cNvSpPr>
          <a:spLocks noChangeShapeType="1"/>
        </xdr:cNvSpPr>
      </xdr:nvSpPr>
      <xdr:spPr bwMode="auto">
        <a:xfrm flipH="1" flipV="1">
          <a:off x="11703605625" y="28213049"/>
          <a:ext cx="19051" cy="514349"/>
        </a:xfrm>
        <a:prstGeom prst="line">
          <a:avLst/>
        </a:prstGeom>
        <a:noFill/>
        <a:ln w="19050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 editAs="oneCell">
    <xdr:from>
      <xdr:col>10</xdr:col>
      <xdr:colOff>599325</xdr:colOff>
      <xdr:row>0</xdr:row>
      <xdr:rowOff>227586</xdr:rowOff>
    </xdr:from>
    <xdr:to>
      <xdr:col>13</xdr:col>
      <xdr:colOff>447674</xdr:colOff>
      <xdr:row>2</xdr:row>
      <xdr:rowOff>156136</xdr:rowOff>
    </xdr:to>
    <xdr:pic>
      <xdr:nvPicPr>
        <xdr:cNvPr id="14" name="Picture 13"/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1694585451" y="227586"/>
          <a:ext cx="1991474" cy="55720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O111"/>
  <sheetViews>
    <sheetView rightToLeft="1" tabSelected="1" zoomScaleNormal="100" workbookViewId="0">
      <selection activeCell="A94" sqref="A94"/>
    </sheetView>
  </sheetViews>
  <sheetFormatPr defaultColWidth="10.7109375" defaultRowHeight="24.95" customHeight="1" x14ac:dyDescent="0.2"/>
  <sheetData>
    <row r="1" spans="1:15" ht="24.95" customHeight="1" x14ac:dyDescent="0.2">
      <c r="A1" s="23"/>
      <c r="B1" s="23"/>
      <c r="C1" s="23"/>
      <c r="D1" s="23"/>
      <c r="E1" s="23"/>
      <c r="F1" s="23"/>
      <c r="G1" s="23"/>
      <c r="H1" s="23"/>
      <c r="I1" s="23"/>
      <c r="J1" s="23"/>
      <c r="K1" s="23"/>
      <c r="L1" s="23"/>
      <c r="M1" s="23"/>
      <c r="N1" s="23"/>
      <c r="O1" s="23"/>
    </row>
    <row r="2" spans="1:15" ht="24.95" customHeight="1" x14ac:dyDescent="0.2">
      <c r="A2" s="23"/>
      <c r="B2" s="23"/>
      <c r="C2" s="23"/>
      <c r="D2" s="23"/>
      <c r="E2" s="23"/>
      <c r="F2" s="23"/>
      <c r="G2" s="23"/>
      <c r="H2" s="23"/>
      <c r="I2" s="23"/>
      <c r="J2" s="23"/>
      <c r="K2" s="23"/>
      <c r="L2" s="23"/>
      <c r="M2" s="23"/>
      <c r="N2" s="23"/>
      <c r="O2" s="23"/>
    </row>
    <row r="3" spans="1:15" ht="24.95" customHeight="1" x14ac:dyDescent="0.2">
      <c r="A3" s="23"/>
      <c r="B3" s="23"/>
      <c r="C3" s="23"/>
      <c r="D3" s="23"/>
      <c r="E3" s="23"/>
      <c r="F3" s="23"/>
      <c r="G3" s="23"/>
      <c r="H3" s="23"/>
      <c r="I3" s="23"/>
      <c r="J3" s="23"/>
      <c r="K3" s="23"/>
      <c r="L3" s="23"/>
      <c r="M3" s="23"/>
      <c r="N3" s="23"/>
      <c r="O3" s="23"/>
    </row>
    <row r="4" spans="1:15" ht="24.95" customHeight="1" x14ac:dyDescent="0.2">
      <c r="A4" s="23"/>
      <c r="B4" s="23"/>
      <c r="C4" s="23"/>
      <c r="D4" s="23"/>
      <c r="E4" s="23"/>
      <c r="F4" s="23"/>
      <c r="G4" s="23"/>
      <c r="H4" s="23"/>
      <c r="I4" s="23"/>
      <c r="J4" s="23"/>
      <c r="K4" s="23"/>
      <c r="L4" s="23"/>
      <c r="M4" s="23"/>
      <c r="N4" s="23"/>
      <c r="O4" s="23"/>
    </row>
    <row r="5" spans="1:15" ht="7.5" customHeight="1" x14ac:dyDescent="0.2">
      <c r="A5" s="23"/>
      <c r="B5" s="23"/>
      <c r="C5" s="23"/>
      <c r="D5" s="23"/>
      <c r="E5" s="23"/>
      <c r="F5" s="23"/>
      <c r="G5" s="23"/>
      <c r="H5" s="23"/>
      <c r="I5" s="23"/>
      <c r="J5" s="23"/>
      <c r="K5" s="23"/>
      <c r="L5" s="23"/>
      <c r="M5" s="23"/>
      <c r="N5" s="23"/>
      <c r="O5" s="23"/>
    </row>
    <row r="6" spans="1:15" ht="9" hidden="1" customHeight="1" x14ac:dyDescent="0.2">
      <c r="A6" s="23"/>
      <c r="B6" s="23"/>
      <c r="C6" s="23"/>
      <c r="D6" s="23"/>
      <c r="E6" s="23"/>
      <c r="F6" s="23"/>
      <c r="G6" s="23"/>
      <c r="H6" s="23"/>
      <c r="I6" s="23"/>
      <c r="J6" s="23"/>
      <c r="K6" s="23"/>
      <c r="L6" s="23"/>
      <c r="M6" s="23"/>
      <c r="N6" s="23"/>
      <c r="O6" s="23"/>
    </row>
    <row r="7" spans="1:15" ht="24.75" hidden="1" customHeight="1" x14ac:dyDescent="0.2">
      <c r="A7" s="23"/>
      <c r="B7" s="23"/>
      <c r="C7" s="23"/>
      <c r="D7" s="23"/>
      <c r="E7" s="23"/>
      <c r="F7" s="23"/>
      <c r="G7" s="23"/>
      <c r="H7" s="23"/>
      <c r="I7" s="23"/>
      <c r="J7" s="23"/>
      <c r="K7" s="23"/>
      <c r="L7" s="23"/>
      <c r="M7" s="23"/>
      <c r="N7" s="23"/>
      <c r="O7" s="23"/>
    </row>
    <row r="8" spans="1:15" ht="24.75" hidden="1" customHeight="1" x14ac:dyDescent="0.2">
      <c r="A8" s="23"/>
      <c r="B8" s="23"/>
      <c r="C8" s="23"/>
      <c r="D8" s="23"/>
      <c r="E8" s="23"/>
      <c r="F8" s="23"/>
      <c r="G8" s="23"/>
      <c r="H8" s="23"/>
      <c r="I8" s="23"/>
      <c r="J8" s="23"/>
      <c r="K8" s="23"/>
      <c r="L8" s="23"/>
      <c r="M8" s="23"/>
      <c r="N8" s="23"/>
      <c r="O8" s="23"/>
    </row>
    <row r="9" spans="1:15" ht="49.5" customHeight="1" x14ac:dyDescent="0.2">
      <c r="A9" s="22" t="s">
        <v>101</v>
      </c>
      <c r="B9" s="22"/>
      <c r="C9" s="22"/>
      <c r="D9" s="22"/>
      <c r="E9" s="22"/>
      <c r="F9" s="22"/>
      <c r="G9" s="22"/>
      <c r="H9" s="22"/>
      <c r="I9" s="22"/>
      <c r="J9" s="22"/>
      <c r="K9" s="22"/>
      <c r="L9" s="22"/>
      <c r="M9" s="22"/>
      <c r="N9" s="22"/>
      <c r="O9" s="22"/>
    </row>
    <row r="10" spans="1:15" ht="24.95" customHeight="1" x14ac:dyDescent="0.2">
      <c r="A10" s="36" t="s">
        <v>0</v>
      </c>
      <c r="B10" s="36"/>
      <c r="C10" s="36"/>
      <c r="D10" s="36"/>
      <c r="E10" s="36"/>
      <c r="F10" s="36"/>
      <c r="G10" s="36"/>
      <c r="H10" s="36"/>
      <c r="I10" s="36"/>
      <c r="J10" s="36"/>
      <c r="K10" s="36"/>
      <c r="L10" s="36"/>
      <c r="M10" s="36"/>
      <c r="N10" s="36"/>
      <c r="O10" s="36"/>
    </row>
    <row r="11" spans="1:15" ht="24.95" customHeight="1" x14ac:dyDescent="0.2">
      <c r="A11" s="36" t="s">
        <v>102</v>
      </c>
      <c r="B11" s="36"/>
      <c r="C11" s="36"/>
      <c r="D11" s="36"/>
      <c r="E11" s="36"/>
      <c r="F11" s="36"/>
      <c r="G11" s="36"/>
      <c r="H11" s="36"/>
      <c r="I11" s="36"/>
      <c r="J11" s="36"/>
      <c r="K11" s="36"/>
      <c r="L11" s="36"/>
      <c r="M11" s="36"/>
      <c r="N11" s="36"/>
      <c r="O11" s="36"/>
    </row>
    <row r="12" spans="1:15" ht="24.95" customHeight="1" x14ac:dyDescent="0.2">
      <c r="A12" s="37" t="s">
        <v>1</v>
      </c>
      <c r="B12" s="37"/>
      <c r="C12" s="19" t="s">
        <v>2</v>
      </c>
      <c r="D12" s="26" t="s">
        <v>106</v>
      </c>
      <c r="E12" s="26"/>
      <c r="F12" s="26"/>
      <c r="G12" s="26"/>
      <c r="H12" s="26"/>
      <c r="I12" s="26"/>
      <c r="J12" s="26"/>
      <c r="K12" s="26"/>
      <c r="L12" s="26"/>
      <c r="M12" s="27" t="s">
        <v>103</v>
      </c>
      <c r="N12" s="27"/>
      <c r="O12" s="27"/>
    </row>
    <row r="13" spans="1:15" ht="24.95" customHeight="1" x14ac:dyDescent="0.2">
      <c r="A13" s="37"/>
      <c r="B13" s="37"/>
      <c r="C13" s="20"/>
      <c r="D13" s="17" t="s">
        <v>3</v>
      </c>
      <c r="E13" s="17" t="s">
        <v>4</v>
      </c>
      <c r="F13" s="17" t="s">
        <v>5</v>
      </c>
      <c r="G13" s="17" t="s">
        <v>6</v>
      </c>
      <c r="H13" s="17" t="s">
        <v>7</v>
      </c>
      <c r="I13" s="17" t="s">
        <v>8</v>
      </c>
      <c r="J13" s="17" t="s">
        <v>9</v>
      </c>
      <c r="K13" s="17" t="s">
        <v>10</v>
      </c>
      <c r="L13" s="17" t="s">
        <v>11</v>
      </c>
      <c r="M13" s="17" t="s">
        <v>2</v>
      </c>
      <c r="N13" s="17" t="s">
        <v>12</v>
      </c>
      <c r="O13" s="17" t="s">
        <v>13</v>
      </c>
    </row>
    <row r="14" spans="1:15" ht="24.95" customHeight="1" x14ac:dyDescent="0.2">
      <c r="A14" s="8" t="s">
        <v>14</v>
      </c>
      <c r="B14" s="9" t="s">
        <v>15</v>
      </c>
      <c r="C14" s="21"/>
      <c r="D14" s="18"/>
      <c r="E14" s="18"/>
      <c r="F14" s="18"/>
      <c r="G14" s="18"/>
      <c r="H14" s="18"/>
      <c r="I14" s="18"/>
      <c r="J14" s="18"/>
      <c r="K14" s="18"/>
      <c r="L14" s="18"/>
      <c r="M14" s="18"/>
      <c r="N14" s="18"/>
      <c r="O14" s="18"/>
    </row>
    <row r="15" spans="1:15" ht="24.95" customHeight="1" x14ac:dyDescent="0.2">
      <c r="A15" s="28" t="s">
        <v>16</v>
      </c>
      <c r="B15" s="1" t="s">
        <v>17</v>
      </c>
      <c r="C15" s="10">
        <f t="shared" ref="C15:C47" si="0">SUM(D15:L15)</f>
        <v>534</v>
      </c>
      <c r="D15" s="2">
        <v>72</v>
      </c>
      <c r="E15" s="2">
        <v>0</v>
      </c>
      <c r="F15" s="2">
        <v>0</v>
      </c>
      <c r="G15" s="2">
        <v>23</v>
      </c>
      <c r="H15" s="2">
        <v>217</v>
      </c>
      <c r="I15" s="2">
        <v>1</v>
      </c>
      <c r="J15" s="2">
        <v>31</v>
      </c>
      <c r="K15" s="2">
        <v>125</v>
      </c>
      <c r="L15" s="2">
        <v>65</v>
      </c>
      <c r="M15" s="10">
        <f t="shared" ref="M15:M48" si="1">SUM(N15:O15)</f>
        <v>499</v>
      </c>
      <c r="N15" s="2">
        <v>319</v>
      </c>
      <c r="O15" s="2">
        <v>180</v>
      </c>
    </row>
    <row r="16" spans="1:15" ht="24.95" customHeight="1" x14ac:dyDescent="0.2">
      <c r="A16" s="28"/>
      <c r="B16" s="1" t="s">
        <v>18</v>
      </c>
      <c r="C16" s="10">
        <f t="shared" si="0"/>
        <v>277</v>
      </c>
      <c r="D16" s="2">
        <v>96</v>
      </c>
      <c r="E16" s="2">
        <v>0</v>
      </c>
      <c r="F16" s="2">
        <v>0</v>
      </c>
      <c r="G16" s="2">
        <v>14</v>
      </c>
      <c r="H16" s="2">
        <v>84</v>
      </c>
      <c r="I16" s="2">
        <v>1</v>
      </c>
      <c r="J16" s="2">
        <v>5</v>
      </c>
      <c r="K16" s="2">
        <v>64</v>
      </c>
      <c r="L16" s="2">
        <v>13</v>
      </c>
      <c r="M16" s="10">
        <f t="shared" si="1"/>
        <v>227</v>
      </c>
      <c r="N16" s="2">
        <v>179</v>
      </c>
      <c r="O16" s="2">
        <v>48</v>
      </c>
    </row>
    <row r="17" spans="1:15" ht="24.95" customHeight="1" x14ac:dyDescent="0.2">
      <c r="A17" s="28"/>
      <c r="B17" s="1" t="s">
        <v>19</v>
      </c>
      <c r="C17" s="10">
        <f t="shared" si="0"/>
        <v>142</v>
      </c>
      <c r="D17" s="2">
        <v>39</v>
      </c>
      <c r="E17" s="2">
        <v>0</v>
      </c>
      <c r="F17" s="2">
        <v>0</v>
      </c>
      <c r="G17" s="2">
        <v>4</v>
      </c>
      <c r="H17" s="2">
        <v>46</v>
      </c>
      <c r="I17" s="2">
        <v>5</v>
      </c>
      <c r="J17" s="2">
        <v>8</v>
      </c>
      <c r="K17" s="2">
        <v>31</v>
      </c>
      <c r="L17" s="2">
        <v>9</v>
      </c>
      <c r="M17" s="10">
        <f t="shared" si="1"/>
        <v>141</v>
      </c>
      <c r="N17" s="2">
        <v>117</v>
      </c>
      <c r="O17" s="2">
        <v>24</v>
      </c>
    </row>
    <row r="18" spans="1:15" ht="24.95" customHeight="1" x14ac:dyDescent="0.2">
      <c r="A18" s="28"/>
      <c r="B18" s="1" t="s">
        <v>20</v>
      </c>
      <c r="C18" s="10">
        <f t="shared" si="0"/>
        <v>636</v>
      </c>
      <c r="D18" s="2">
        <v>345</v>
      </c>
      <c r="E18" s="2">
        <v>0</v>
      </c>
      <c r="F18" s="2">
        <v>0</v>
      </c>
      <c r="G18" s="2">
        <v>6</v>
      </c>
      <c r="H18" s="2">
        <v>149</v>
      </c>
      <c r="I18" s="2">
        <v>0</v>
      </c>
      <c r="J18" s="2">
        <v>53</v>
      </c>
      <c r="K18" s="2">
        <v>46</v>
      </c>
      <c r="L18" s="2">
        <v>37</v>
      </c>
      <c r="M18" s="10">
        <f t="shared" si="1"/>
        <v>530</v>
      </c>
      <c r="N18" s="2">
        <v>115</v>
      </c>
      <c r="O18" s="2">
        <v>415</v>
      </c>
    </row>
    <row r="19" spans="1:15" ht="24.95" customHeight="1" x14ac:dyDescent="0.2">
      <c r="A19" s="28"/>
      <c r="B19" s="1" t="s">
        <v>21</v>
      </c>
      <c r="C19" s="10">
        <f t="shared" si="0"/>
        <v>363</v>
      </c>
      <c r="D19" s="2">
        <v>61</v>
      </c>
      <c r="E19" s="2">
        <v>2</v>
      </c>
      <c r="F19" s="2">
        <v>0</v>
      </c>
      <c r="G19" s="2">
        <v>36</v>
      </c>
      <c r="H19" s="2">
        <v>89</v>
      </c>
      <c r="I19" s="2">
        <v>1</v>
      </c>
      <c r="J19" s="2">
        <v>8</v>
      </c>
      <c r="K19" s="2">
        <v>59</v>
      </c>
      <c r="L19" s="2">
        <v>107</v>
      </c>
      <c r="M19" s="10">
        <f t="shared" si="1"/>
        <v>224</v>
      </c>
      <c r="N19" s="2">
        <v>99</v>
      </c>
      <c r="O19" s="2">
        <v>125</v>
      </c>
    </row>
    <row r="20" spans="1:15" ht="24.95" customHeight="1" x14ac:dyDescent="0.2">
      <c r="A20" s="28"/>
      <c r="B20" s="3" t="s">
        <v>22</v>
      </c>
      <c r="C20" s="10">
        <f t="shared" si="0"/>
        <v>1633</v>
      </c>
      <c r="D20" s="4">
        <v>192</v>
      </c>
      <c r="E20" s="4">
        <v>0</v>
      </c>
      <c r="F20" s="4">
        <v>527</v>
      </c>
      <c r="G20" s="4">
        <v>137</v>
      </c>
      <c r="H20" s="4">
        <v>209</v>
      </c>
      <c r="I20" s="4">
        <v>1</v>
      </c>
      <c r="J20" s="4">
        <v>109</v>
      </c>
      <c r="K20" s="4">
        <v>131</v>
      </c>
      <c r="L20" s="4">
        <v>327</v>
      </c>
      <c r="M20" s="10">
        <f t="shared" si="1"/>
        <v>1100</v>
      </c>
      <c r="N20" s="4">
        <v>819</v>
      </c>
      <c r="O20" s="4">
        <v>281</v>
      </c>
    </row>
    <row r="21" spans="1:15" ht="24.95" customHeight="1" x14ac:dyDescent="0.2">
      <c r="A21" s="28"/>
      <c r="B21" s="1" t="s">
        <v>23</v>
      </c>
      <c r="C21" s="10">
        <f t="shared" si="0"/>
        <v>2217</v>
      </c>
      <c r="D21" s="2">
        <v>325</v>
      </c>
      <c r="E21" s="2">
        <v>696</v>
      </c>
      <c r="F21" s="2">
        <v>256</v>
      </c>
      <c r="G21" s="2">
        <v>49</v>
      </c>
      <c r="H21" s="2">
        <v>513</v>
      </c>
      <c r="I21" s="2">
        <v>0</v>
      </c>
      <c r="J21" s="2">
        <v>108</v>
      </c>
      <c r="K21" s="2">
        <v>189</v>
      </c>
      <c r="L21" s="2">
        <v>81</v>
      </c>
      <c r="M21" s="10">
        <f t="shared" si="1"/>
        <v>1509</v>
      </c>
      <c r="N21" s="2">
        <v>1307</v>
      </c>
      <c r="O21" s="2">
        <v>202</v>
      </c>
    </row>
    <row r="22" spans="1:15" ht="24.95" customHeight="1" x14ac:dyDescent="0.2">
      <c r="A22" s="28"/>
      <c r="B22" s="1" t="s">
        <v>24</v>
      </c>
      <c r="C22" s="10">
        <f t="shared" si="0"/>
        <v>1051</v>
      </c>
      <c r="D22" s="2">
        <v>245</v>
      </c>
      <c r="E22" s="2">
        <v>0</v>
      </c>
      <c r="F22" s="2">
        <v>0</v>
      </c>
      <c r="G22" s="2">
        <v>5</v>
      </c>
      <c r="H22" s="2">
        <v>259</v>
      </c>
      <c r="I22" s="2">
        <v>0</v>
      </c>
      <c r="J22" s="2">
        <v>16</v>
      </c>
      <c r="K22" s="2">
        <v>212</v>
      </c>
      <c r="L22" s="2">
        <v>314</v>
      </c>
      <c r="M22" s="10">
        <f t="shared" si="1"/>
        <v>668</v>
      </c>
      <c r="N22" s="2">
        <v>294</v>
      </c>
      <c r="O22" s="2">
        <v>374</v>
      </c>
    </row>
    <row r="23" spans="1:15" ht="24.95" customHeight="1" x14ac:dyDescent="0.2">
      <c r="A23" s="28"/>
      <c r="B23" s="1" t="s">
        <v>25</v>
      </c>
      <c r="C23" s="10">
        <f t="shared" si="0"/>
        <v>9232</v>
      </c>
      <c r="D23" s="2">
        <v>1414</v>
      </c>
      <c r="E23" s="2">
        <v>1922</v>
      </c>
      <c r="F23" s="2">
        <v>2059</v>
      </c>
      <c r="G23" s="2">
        <v>343</v>
      </c>
      <c r="H23" s="2">
        <v>1482</v>
      </c>
      <c r="I23" s="2">
        <v>191</v>
      </c>
      <c r="J23" s="2">
        <v>655</v>
      </c>
      <c r="K23" s="2">
        <v>684</v>
      </c>
      <c r="L23" s="2">
        <v>482</v>
      </c>
      <c r="M23" s="10">
        <f t="shared" si="1"/>
        <v>7633</v>
      </c>
      <c r="N23" s="2">
        <v>5431</v>
      </c>
      <c r="O23" s="2">
        <v>2202</v>
      </c>
    </row>
    <row r="24" spans="1:15" ht="24.95" customHeight="1" x14ac:dyDescent="0.2">
      <c r="A24" s="29" t="s">
        <v>26</v>
      </c>
      <c r="B24" s="29"/>
      <c r="C24" s="10">
        <f t="shared" si="0"/>
        <v>16085</v>
      </c>
      <c r="D24" s="10">
        <f t="shared" ref="D24:L24" si="2">SUM(D15:D23)</f>
        <v>2789</v>
      </c>
      <c r="E24" s="10">
        <f t="shared" si="2"/>
        <v>2620</v>
      </c>
      <c r="F24" s="10">
        <f t="shared" si="2"/>
        <v>2842</v>
      </c>
      <c r="G24" s="10">
        <f t="shared" si="2"/>
        <v>617</v>
      </c>
      <c r="H24" s="10">
        <f t="shared" si="2"/>
        <v>3048</v>
      </c>
      <c r="I24" s="10">
        <f t="shared" si="2"/>
        <v>200</v>
      </c>
      <c r="J24" s="10">
        <f t="shared" si="2"/>
        <v>993</v>
      </c>
      <c r="K24" s="10">
        <f t="shared" si="2"/>
        <v>1541</v>
      </c>
      <c r="L24" s="10">
        <f t="shared" si="2"/>
        <v>1435</v>
      </c>
      <c r="M24" s="10">
        <f t="shared" si="1"/>
        <v>12531</v>
      </c>
      <c r="N24" s="10">
        <f>SUM(N15:N23)</f>
        <v>8680</v>
      </c>
      <c r="O24" s="10">
        <f>SUM(O15:O23)</f>
        <v>3851</v>
      </c>
    </row>
    <row r="25" spans="1:15" ht="24.95" customHeight="1" x14ac:dyDescent="0.2">
      <c r="A25" s="28" t="s">
        <v>27</v>
      </c>
      <c r="B25" s="5" t="s">
        <v>28</v>
      </c>
      <c r="C25" s="10">
        <f t="shared" si="0"/>
        <v>2721</v>
      </c>
      <c r="D25" s="2">
        <v>237</v>
      </c>
      <c r="E25" s="2">
        <v>0</v>
      </c>
      <c r="F25" s="2">
        <v>0</v>
      </c>
      <c r="G25" s="2">
        <v>127</v>
      </c>
      <c r="H25" s="2">
        <v>906</v>
      </c>
      <c r="I25" s="2">
        <v>0</v>
      </c>
      <c r="J25" s="2">
        <v>78</v>
      </c>
      <c r="K25" s="2">
        <v>205</v>
      </c>
      <c r="L25" s="2">
        <v>1168</v>
      </c>
      <c r="M25" s="10">
        <f t="shared" si="1"/>
        <v>1633</v>
      </c>
      <c r="N25" s="2">
        <v>1307</v>
      </c>
      <c r="O25" s="2">
        <v>326</v>
      </c>
    </row>
    <row r="26" spans="1:15" ht="24.95" customHeight="1" x14ac:dyDescent="0.2">
      <c r="A26" s="28"/>
      <c r="B26" s="1" t="s">
        <v>29</v>
      </c>
      <c r="C26" s="10">
        <f t="shared" si="0"/>
        <v>1205</v>
      </c>
      <c r="D26" s="2">
        <v>299</v>
      </c>
      <c r="E26" s="2">
        <v>0</v>
      </c>
      <c r="F26" s="2">
        <v>0</v>
      </c>
      <c r="G26" s="2">
        <v>59</v>
      </c>
      <c r="H26" s="2">
        <v>379</v>
      </c>
      <c r="I26" s="2">
        <v>1</v>
      </c>
      <c r="J26" s="2">
        <v>54</v>
      </c>
      <c r="K26" s="2">
        <v>177</v>
      </c>
      <c r="L26" s="2">
        <v>236</v>
      </c>
      <c r="M26" s="10">
        <f t="shared" si="1"/>
        <v>731</v>
      </c>
      <c r="N26" s="2">
        <v>415</v>
      </c>
      <c r="O26" s="4">
        <v>316</v>
      </c>
    </row>
    <row r="27" spans="1:15" ht="24.95" customHeight="1" x14ac:dyDescent="0.2">
      <c r="A27" s="28"/>
      <c r="B27" s="1" t="s">
        <v>30</v>
      </c>
      <c r="C27" s="10">
        <f t="shared" si="0"/>
        <v>2969</v>
      </c>
      <c r="D27" s="2">
        <v>265</v>
      </c>
      <c r="E27" s="2">
        <v>0</v>
      </c>
      <c r="F27" s="2">
        <v>0</v>
      </c>
      <c r="G27" s="2">
        <v>113</v>
      </c>
      <c r="H27" s="2">
        <v>1695</v>
      </c>
      <c r="I27" s="2">
        <v>1</v>
      </c>
      <c r="J27" s="2">
        <v>358</v>
      </c>
      <c r="K27" s="2">
        <v>363</v>
      </c>
      <c r="L27" s="2">
        <v>174</v>
      </c>
      <c r="M27" s="10">
        <f t="shared" si="1"/>
        <v>1907</v>
      </c>
      <c r="N27" s="2">
        <v>1095</v>
      </c>
      <c r="O27" s="2">
        <v>812</v>
      </c>
    </row>
    <row r="28" spans="1:15" ht="24.95" customHeight="1" x14ac:dyDescent="0.2">
      <c r="A28" s="28"/>
      <c r="B28" s="3" t="s">
        <v>31</v>
      </c>
      <c r="C28" s="10">
        <f t="shared" si="0"/>
        <v>3787</v>
      </c>
      <c r="D28" s="2">
        <v>713</v>
      </c>
      <c r="E28" s="2">
        <v>0</v>
      </c>
      <c r="F28" s="2">
        <v>0</v>
      </c>
      <c r="G28" s="2">
        <v>186</v>
      </c>
      <c r="H28" s="2">
        <v>1188</v>
      </c>
      <c r="I28" s="2">
        <v>14</v>
      </c>
      <c r="J28" s="2">
        <v>212</v>
      </c>
      <c r="K28" s="2">
        <v>319</v>
      </c>
      <c r="L28" s="2">
        <v>1155</v>
      </c>
      <c r="M28" s="10">
        <f t="shared" si="1"/>
        <v>2048</v>
      </c>
      <c r="N28" s="2">
        <v>1279</v>
      </c>
      <c r="O28" s="2">
        <v>769</v>
      </c>
    </row>
    <row r="29" spans="1:15" ht="24.95" customHeight="1" x14ac:dyDescent="0.2">
      <c r="A29" s="28"/>
      <c r="B29" s="3" t="s">
        <v>32</v>
      </c>
      <c r="C29" s="10">
        <f t="shared" si="0"/>
        <v>6200</v>
      </c>
      <c r="D29" s="2">
        <v>3919</v>
      </c>
      <c r="E29" s="2">
        <v>0</v>
      </c>
      <c r="F29" s="2">
        <v>0</v>
      </c>
      <c r="G29" s="2">
        <v>853</v>
      </c>
      <c r="H29" s="2">
        <v>618</v>
      </c>
      <c r="I29" s="2">
        <v>301</v>
      </c>
      <c r="J29" s="2">
        <v>104</v>
      </c>
      <c r="K29" s="2">
        <v>88</v>
      </c>
      <c r="L29" s="2">
        <v>317</v>
      </c>
      <c r="M29" s="10">
        <f t="shared" si="1"/>
        <v>2095</v>
      </c>
      <c r="N29" s="2">
        <v>1407</v>
      </c>
      <c r="O29" s="2">
        <v>688</v>
      </c>
    </row>
    <row r="30" spans="1:15" ht="24.95" customHeight="1" x14ac:dyDescent="0.2">
      <c r="A30" s="28"/>
      <c r="B30" s="3" t="s">
        <v>33</v>
      </c>
      <c r="C30" s="10">
        <f t="shared" si="0"/>
        <v>4317</v>
      </c>
      <c r="D30" s="4">
        <v>1052</v>
      </c>
      <c r="E30" s="4">
        <v>386</v>
      </c>
      <c r="F30" s="4">
        <v>0</v>
      </c>
      <c r="G30" s="4">
        <v>351</v>
      </c>
      <c r="H30" s="4">
        <v>847</v>
      </c>
      <c r="I30" s="4">
        <v>31</v>
      </c>
      <c r="J30" s="4">
        <v>213</v>
      </c>
      <c r="K30" s="4">
        <v>277</v>
      </c>
      <c r="L30" s="4">
        <v>1160</v>
      </c>
      <c r="M30" s="10">
        <f t="shared" si="1"/>
        <v>2097</v>
      </c>
      <c r="N30" s="4">
        <v>1458</v>
      </c>
      <c r="O30" s="4">
        <v>639</v>
      </c>
    </row>
    <row r="31" spans="1:15" ht="24.95" customHeight="1" x14ac:dyDescent="0.2">
      <c r="A31" s="28"/>
      <c r="B31" s="1" t="s">
        <v>34</v>
      </c>
      <c r="C31" s="10">
        <f t="shared" si="0"/>
        <v>917</v>
      </c>
      <c r="D31" s="2">
        <v>331</v>
      </c>
      <c r="E31" s="2">
        <v>0</v>
      </c>
      <c r="F31" s="2">
        <v>5</v>
      </c>
      <c r="G31" s="2">
        <v>0</v>
      </c>
      <c r="H31" s="2">
        <v>209</v>
      </c>
      <c r="I31" s="2">
        <v>0</v>
      </c>
      <c r="J31" s="2">
        <v>272</v>
      </c>
      <c r="K31" s="2">
        <v>52</v>
      </c>
      <c r="L31" s="2">
        <v>48</v>
      </c>
      <c r="M31" s="10">
        <f t="shared" si="1"/>
        <v>516</v>
      </c>
      <c r="N31" s="2">
        <v>365</v>
      </c>
      <c r="O31" s="2">
        <v>151</v>
      </c>
    </row>
    <row r="32" spans="1:15" ht="24.95" customHeight="1" x14ac:dyDescent="0.2">
      <c r="A32" s="28"/>
      <c r="B32" s="1" t="s">
        <v>35</v>
      </c>
      <c r="C32" s="10">
        <f t="shared" si="0"/>
        <v>3806</v>
      </c>
      <c r="D32" s="4">
        <v>228</v>
      </c>
      <c r="E32" s="4">
        <v>0</v>
      </c>
      <c r="F32" s="4">
        <v>0</v>
      </c>
      <c r="G32" s="4">
        <v>190</v>
      </c>
      <c r="H32" s="4">
        <v>1366</v>
      </c>
      <c r="I32" s="4">
        <v>9</v>
      </c>
      <c r="J32" s="4">
        <v>358</v>
      </c>
      <c r="K32" s="4">
        <v>482</v>
      </c>
      <c r="L32" s="4">
        <v>1173</v>
      </c>
      <c r="M32" s="10">
        <f t="shared" si="1"/>
        <v>2779</v>
      </c>
      <c r="N32" s="4">
        <v>1463</v>
      </c>
      <c r="O32" s="4">
        <v>1316</v>
      </c>
    </row>
    <row r="33" spans="1:15" ht="24.95" customHeight="1" x14ac:dyDescent="0.2">
      <c r="A33" s="28"/>
      <c r="B33" s="3" t="s">
        <v>36</v>
      </c>
      <c r="C33" s="10">
        <f t="shared" si="0"/>
        <v>1396</v>
      </c>
      <c r="D33" s="4">
        <v>69</v>
      </c>
      <c r="E33" s="4">
        <v>0</v>
      </c>
      <c r="F33" s="4">
        <v>0</v>
      </c>
      <c r="G33" s="4">
        <v>42</v>
      </c>
      <c r="H33" s="4">
        <v>650</v>
      </c>
      <c r="I33" s="4">
        <v>0</v>
      </c>
      <c r="J33" s="4">
        <v>34</v>
      </c>
      <c r="K33" s="4">
        <v>123</v>
      </c>
      <c r="L33" s="4">
        <v>478</v>
      </c>
      <c r="M33" s="10">
        <f t="shared" si="1"/>
        <v>839</v>
      </c>
      <c r="N33" s="4">
        <v>491</v>
      </c>
      <c r="O33" s="4">
        <v>348</v>
      </c>
    </row>
    <row r="34" spans="1:15" ht="24.95" customHeight="1" x14ac:dyDescent="0.2">
      <c r="A34" s="28"/>
      <c r="B34" s="3" t="s">
        <v>37</v>
      </c>
      <c r="C34" s="10">
        <f t="shared" si="0"/>
        <v>28480</v>
      </c>
      <c r="D34" s="4">
        <v>2773</v>
      </c>
      <c r="E34" s="4">
        <v>5581</v>
      </c>
      <c r="F34" s="4">
        <v>1345</v>
      </c>
      <c r="G34" s="4">
        <v>1240</v>
      </c>
      <c r="H34" s="4">
        <v>4393</v>
      </c>
      <c r="I34" s="4">
        <v>649</v>
      </c>
      <c r="J34" s="4">
        <v>1018</v>
      </c>
      <c r="K34" s="4">
        <v>1014</v>
      </c>
      <c r="L34" s="4">
        <v>10467</v>
      </c>
      <c r="M34" s="10">
        <f t="shared" si="1"/>
        <v>13289</v>
      </c>
      <c r="N34" s="4">
        <v>11345</v>
      </c>
      <c r="O34" s="4">
        <v>1944</v>
      </c>
    </row>
    <row r="35" spans="1:15" ht="24.95" customHeight="1" x14ac:dyDescent="0.2">
      <c r="A35" s="28"/>
      <c r="B35" s="3" t="s">
        <v>38</v>
      </c>
      <c r="C35" s="10">
        <f t="shared" si="0"/>
        <v>47350</v>
      </c>
      <c r="D35" s="4">
        <v>8898</v>
      </c>
      <c r="E35" s="4">
        <v>8914</v>
      </c>
      <c r="F35" s="4">
        <v>7089</v>
      </c>
      <c r="G35" s="4">
        <v>2263</v>
      </c>
      <c r="H35" s="4">
        <v>4550</v>
      </c>
      <c r="I35" s="4">
        <v>236</v>
      </c>
      <c r="J35" s="4">
        <v>4117</v>
      </c>
      <c r="K35" s="4">
        <v>1656</v>
      </c>
      <c r="L35" s="4">
        <v>9627</v>
      </c>
      <c r="M35" s="10">
        <f t="shared" si="1"/>
        <v>18229</v>
      </c>
      <c r="N35" s="4">
        <v>12791</v>
      </c>
      <c r="O35" s="4">
        <v>5438</v>
      </c>
    </row>
    <row r="36" spans="1:15" ht="24.95" customHeight="1" x14ac:dyDescent="0.2">
      <c r="A36" s="28"/>
      <c r="B36" s="1" t="s">
        <v>39</v>
      </c>
      <c r="C36" s="10">
        <f t="shared" si="0"/>
        <v>1862</v>
      </c>
      <c r="D36" s="2">
        <v>301</v>
      </c>
      <c r="E36" s="2">
        <v>0</v>
      </c>
      <c r="F36" s="2">
        <v>0</v>
      </c>
      <c r="G36" s="2">
        <v>72</v>
      </c>
      <c r="H36" s="2">
        <v>650</v>
      </c>
      <c r="I36" s="2">
        <v>0</v>
      </c>
      <c r="J36" s="2">
        <v>205</v>
      </c>
      <c r="K36" s="2">
        <v>155</v>
      </c>
      <c r="L36" s="2">
        <v>479</v>
      </c>
      <c r="M36" s="10">
        <f t="shared" si="1"/>
        <v>994</v>
      </c>
      <c r="N36" s="2">
        <v>654</v>
      </c>
      <c r="O36" s="2">
        <v>340</v>
      </c>
    </row>
    <row r="37" spans="1:15" ht="24.95" customHeight="1" x14ac:dyDescent="0.2">
      <c r="A37" s="28"/>
      <c r="B37" s="1" t="s">
        <v>40</v>
      </c>
      <c r="C37" s="10">
        <f t="shared" si="0"/>
        <v>2289</v>
      </c>
      <c r="D37" s="2">
        <v>180</v>
      </c>
      <c r="E37" s="2">
        <v>0</v>
      </c>
      <c r="F37" s="2">
        <v>0</v>
      </c>
      <c r="G37" s="2">
        <v>73</v>
      </c>
      <c r="H37" s="2">
        <v>632</v>
      </c>
      <c r="I37" s="2">
        <v>0</v>
      </c>
      <c r="J37" s="2">
        <v>84</v>
      </c>
      <c r="K37" s="2">
        <v>194</v>
      </c>
      <c r="L37" s="2">
        <v>1126</v>
      </c>
      <c r="M37" s="10">
        <f t="shared" si="1"/>
        <v>1144</v>
      </c>
      <c r="N37" s="2">
        <v>683</v>
      </c>
      <c r="O37" s="2">
        <v>461</v>
      </c>
    </row>
    <row r="38" spans="1:15" ht="24.95" customHeight="1" x14ac:dyDescent="0.2">
      <c r="A38" s="28"/>
      <c r="B38" s="1" t="s">
        <v>41</v>
      </c>
      <c r="C38" s="10">
        <f t="shared" si="0"/>
        <v>2264</v>
      </c>
      <c r="D38" s="2">
        <v>447</v>
      </c>
      <c r="E38" s="2">
        <v>0</v>
      </c>
      <c r="F38" s="2">
        <v>0</v>
      </c>
      <c r="G38" s="2">
        <v>110</v>
      </c>
      <c r="H38" s="2">
        <v>870</v>
      </c>
      <c r="I38" s="2">
        <v>1</v>
      </c>
      <c r="J38" s="2">
        <v>161</v>
      </c>
      <c r="K38" s="2">
        <v>133</v>
      </c>
      <c r="L38" s="2">
        <v>542</v>
      </c>
      <c r="M38" s="10">
        <f t="shared" si="1"/>
        <v>1352</v>
      </c>
      <c r="N38" s="2">
        <v>1078</v>
      </c>
      <c r="O38" s="2">
        <v>274</v>
      </c>
    </row>
    <row r="39" spans="1:15" ht="24.95" customHeight="1" x14ac:dyDescent="0.2">
      <c r="A39" s="28"/>
      <c r="B39" s="1" t="s">
        <v>42</v>
      </c>
      <c r="C39" s="10">
        <f t="shared" si="0"/>
        <v>438</v>
      </c>
      <c r="D39" s="2">
        <v>56</v>
      </c>
      <c r="E39" s="2">
        <v>0</v>
      </c>
      <c r="F39" s="2">
        <v>0</v>
      </c>
      <c r="G39" s="2">
        <v>5</v>
      </c>
      <c r="H39" s="2">
        <v>156</v>
      </c>
      <c r="I39" s="2">
        <v>0</v>
      </c>
      <c r="J39" s="2">
        <v>51</v>
      </c>
      <c r="K39" s="2">
        <v>42</v>
      </c>
      <c r="L39" s="2">
        <v>128</v>
      </c>
      <c r="M39" s="10">
        <f t="shared" si="1"/>
        <v>281</v>
      </c>
      <c r="N39" s="2">
        <v>250</v>
      </c>
      <c r="O39" s="2">
        <v>31</v>
      </c>
    </row>
    <row r="40" spans="1:15" ht="24.95" customHeight="1" x14ac:dyDescent="0.2">
      <c r="A40" s="28"/>
      <c r="B40" s="1" t="s">
        <v>43</v>
      </c>
      <c r="C40" s="10">
        <f t="shared" si="0"/>
        <v>1071</v>
      </c>
      <c r="D40" s="2">
        <v>84</v>
      </c>
      <c r="E40" s="2">
        <v>0</v>
      </c>
      <c r="F40" s="2">
        <v>0</v>
      </c>
      <c r="G40" s="2">
        <v>34</v>
      </c>
      <c r="H40" s="2">
        <v>678</v>
      </c>
      <c r="I40" s="2">
        <v>0</v>
      </c>
      <c r="J40" s="2">
        <v>55</v>
      </c>
      <c r="K40" s="2">
        <v>75</v>
      </c>
      <c r="L40" s="2">
        <v>145</v>
      </c>
      <c r="M40" s="10">
        <f t="shared" si="1"/>
        <v>520</v>
      </c>
      <c r="N40" s="2">
        <v>420</v>
      </c>
      <c r="O40" s="2">
        <v>100</v>
      </c>
    </row>
    <row r="41" spans="1:15" ht="24.95" customHeight="1" x14ac:dyDescent="0.2">
      <c r="A41" s="28"/>
      <c r="B41" s="1" t="s">
        <v>44</v>
      </c>
      <c r="C41" s="10">
        <f t="shared" si="0"/>
        <v>2838</v>
      </c>
      <c r="D41" s="2">
        <v>639</v>
      </c>
      <c r="E41" s="2">
        <v>0</v>
      </c>
      <c r="F41" s="2">
        <v>0</v>
      </c>
      <c r="G41" s="2">
        <v>170</v>
      </c>
      <c r="H41" s="2">
        <v>736</v>
      </c>
      <c r="I41" s="2">
        <v>1</v>
      </c>
      <c r="J41" s="2">
        <v>352</v>
      </c>
      <c r="K41" s="2">
        <v>239</v>
      </c>
      <c r="L41" s="2">
        <v>701</v>
      </c>
      <c r="M41" s="10">
        <f t="shared" si="1"/>
        <v>1788</v>
      </c>
      <c r="N41" s="2">
        <v>1440</v>
      </c>
      <c r="O41" s="2">
        <v>348</v>
      </c>
    </row>
    <row r="42" spans="1:15" ht="24.95" customHeight="1" x14ac:dyDescent="0.2">
      <c r="A42" s="28"/>
      <c r="B42" s="1" t="s">
        <v>45</v>
      </c>
      <c r="C42" s="10">
        <f t="shared" si="0"/>
        <v>1773</v>
      </c>
      <c r="D42" s="2">
        <v>288</v>
      </c>
      <c r="E42" s="2">
        <v>0</v>
      </c>
      <c r="F42" s="2">
        <v>0</v>
      </c>
      <c r="G42" s="2">
        <v>168</v>
      </c>
      <c r="H42" s="2">
        <v>765</v>
      </c>
      <c r="I42" s="2">
        <v>2</v>
      </c>
      <c r="J42" s="2">
        <v>153</v>
      </c>
      <c r="K42" s="2">
        <v>129</v>
      </c>
      <c r="L42" s="2">
        <v>268</v>
      </c>
      <c r="M42" s="10">
        <f t="shared" si="1"/>
        <v>1174</v>
      </c>
      <c r="N42" s="2">
        <v>833</v>
      </c>
      <c r="O42" s="2">
        <v>341</v>
      </c>
    </row>
    <row r="43" spans="1:15" ht="24.95" customHeight="1" x14ac:dyDescent="0.2">
      <c r="A43" s="28"/>
      <c r="B43" s="1" t="s">
        <v>46</v>
      </c>
      <c r="C43" s="10">
        <f t="shared" si="0"/>
        <v>8390</v>
      </c>
      <c r="D43" s="2">
        <v>1859</v>
      </c>
      <c r="E43" s="2">
        <v>0</v>
      </c>
      <c r="F43" s="2">
        <v>0</v>
      </c>
      <c r="G43" s="2">
        <v>537</v>
      </c>
      <c r="H43" s="2">
        <v>1588</v>
      </c>
      <c r="I43" s="2">
        <v>4</v>
      </c>
      <c r="J43" s="2">
        <v>514</v>
      </c>
      <c r="K43" s="2">
        <v>833</v>
      </c>
      <c r="L43" s="2">
        <v>3055</v>
      </c>
      <c r="M43" s="10">
        <f t="shared" si="1"/>
        <v>3942</v>
      </c>
      <c r="N43" s="2">
        <v>2613</v>
      </c>
      <c r="O43" s="2">
        <v>1329</v>
      </c>
    </row>
    <row r="44" spans="1:15" ht="24.95" customHeight="1" x14ac:dyDescent="0.2">
      <c r="A44" s="28"/>
      <c r="B44" s="1" t="s">
        <v>47</v>
      </c>
      <c r="C44" s="10">
        <f t="shared" si="0"/>
        <v>5</v>
      </c>
      <c r="D44" s="4">
        <v>1</v>
      </c>
      <c r="E44" s="4">
        <v>0</v>
      </c>
      <c r="F44" s="4">
        <v>0</v>
      </c>
      <c r="G44" s="4">
        <v>0</v>
      </c>
      <c r="H44" s="4">
        <v>0</v>
      </c>
      <c r="I44" s="4">
        <v>0</v>
      </c>
      <c r="J44" s="4">
        <v>0</v>
      </c>
      <c r="K44" s="4">
        <v>0</v>
      </c>
      <c r="L44" s="4">
        <v>4</v>
      </c>
      <c r="M44" s="10">
        <f t="shared" si="1"/>
        <v>5</v>
      </c>
      <c r="N44" s="4">
        <v>0</v>
      </c>
      <c r="O44" s="4">
        <v>5</v>
      </c>
    </row>
    <row r="45" spans="1:15" ht="24.95" customHeight="1" x14ac:dyDescent="0.2">
      <c r="A45" s="28"/>
      <c r="B45" s="1" t="s">
        <v>48</v>
      </c>
      <c r="C45" s="10">
        <f t="shared" si="0"/>
        <v>6105</v>
      </c>
      <c r="D45" s="2">
        <v>1518</v>
      </c>
      <c r="E45" s="2">
        <v>0</v>
      </c>
      <c r="F45" s="2">
        <v>0</v>
      </c>
      <c r="G45" s="2">
        <v>112</v>
      </c>
      <c r="H45" s="2">
        <v>1701</v>
      </c>
      <c r="I45" s="2">
        <v>0</v>
      </c>
      <c r="J45" s="2">
        <v>374</v>
      </c>
      <c r="K45" s="2">
        <v>377</v>
      </c>
      <c r="L45" s="2">
        <v>2023</v>
      </c>
      <c r="M45" s="10">
        <f t="shared" si="1"/>
        <v>3464</v>
      </c>
      <c r="N45" s="2">
        <v>2677</v>
      </c>
      <c r="O45" s="2">
        <v>787</v>
      </c>
    </row>
    <row r="46" spans="1:15" ht="24.95" customHeight="1" x14ac:dyDescent="0.2">
      <c r="A46" s="28"/>
      <c r="B46" s="1" t="s">
        <v>49</v>
      </c>
      <c r="C46" s="10">
        <f t="shared" si="0"/>
        <v>731</v>
      </c>
      <c r="D46" s="2">
        <v>155</v>
      </c>
      <c r="E46" s="2">
        <v>0</v>
      </c>
      <c r="F46" s="2">
        <v>0</v>
      </c>
      <c r="G46" s="2">
        <v>43</v>
      </c>
      <c r="H46" s="2">
        <v>139</v>
      </c>
      <c r="I46" s="2">
        <v>0</v>
      </c>
      <c r="J46" s="2">
        <v>139</v>
      </c>
      <c r="K46" s="2">
        <v>44</v>
      </c>
      <c r="L46" s="2">
        <v>211</v>
      </c>
      <c r="M46" s="10">
        <f t="shared" si="1"/>
        <v>391</v>
      </c>
      <c r="N46" s="2">
        <v>301</v>
      </c>
      <c r="O46" s="2">
        <v>90</v>
      </c>
    </row>
    <row r="47" spans="1:15" ht="24.95" customHeight="1" x14ac:dyDescent="0.2">
      <c r="A47" s="28"/>
      <c r="B47" s="3" t="s">
        <v>50</v>
      </c>
      <c r="C47" s="10">
        <f t="shared" si="0"/>
        <v>2517</v>
      </c>
      <c r="D47" s="2">
        <v>644</v>
      </c>
      <c r="E47" s="2">
        <v>0</v>
      </c>
      <c r="F47" s="2">
        <v>1</v>
      </c>
      <c r="G47" s="2">
        <v>147</v>
      </c>
      <c r="H47" s="2">
        <v>670</v>
      </c>
      <c r="I47" s="2">
        <v>25</v>
      </c>
      <c r="J47" s="2">
        <v>101</v>
      </c>
      <c r="K47" s="2">
        <v>269</v>
      </c>
      <c r="L47" s="2">
        <v>660</v>
      </c>
      <c r="M47" s="10">
        <f t="shared" si="1"/>
        <v>1255</v>
      </c>
      <c r="N47" s="2">
        <v>868</v>
      </c>
      <c r="O47" s="2">
        <v>387</v>
      </c>
    </row>
    <row r="48" spans="1:15" ht="24.95" customHeight="1" x14ac:dyDescent="0.2">
      <c r="A48" s="29" t="s">
        <v>51</v>
      </c>
      <c r="B48" s="29"/>
      <c r="C48" s="10">
        <f t="shared" ref="C48:L48" si="3">SUM(C25:C47)</f>
        <v>133431</v>
      </c>
      <c r="D48" s="10">
        <f t="shared" si="3"/>
        <v>24956</v>
      </c>
      <c r="E48" s="10">
        <f t="shared" si="3"/>
        <v>14881</v>
      </c>
      <c r="F48" s="10">
        <f t="shared" si="3"/>
        <v>8440</v>
      </c>
      <c r="G48" s="10">
        <f t="shared" si="3"/>
        <v>6895</v>
      </c>
      <c r="H48" s="10">
        <f t="shared" si="3"/>
        <v>25386</v>
      </c>
      <c r="I48" s="10">
        <f t="shared" si="3"/>
        <v>1275</v>
      </c>
      <c r="J48" s="10">
        <f t="shared" si="3"/>
        <v>9007</v>
      </c>
      <c r="K48" s="10">
        <f t="shared" si="3"/>
        <v>7246</v>
      </c>
      <c r="L48" s="10">
        <f t="shared" si="3"/>
        <v>35345</v>
      </c>
      <c r="M48" s="10">
        <f t="shared" si="1"/>
        <v>62473</v>
      </c>
      <c r="N48" s="10">
        <f>SUM(N25:N47)</f>
        <v>45233</v>
      </c>
      <c r="O48" s="10">
        <f>SUM(O25:O47)</f>
        <v>17240</v>
      </c>
    </row>
    <row r="49" spans="1:15" ht="24.95" customHeight="1" x14ac:dyDescent="0.2">
      <c r="A49" s="30"/>
      <c r="B49" s="31"/>
      <c r="C49" s="31"/>
      <c r="D49" s="31"/>
      <c r="E49" s="31"/>
      <c r="F49" s="31"/>
      <c r="G49" s="31"/>
      <c r="H49" s="31"/>
      <c r="I49" s="31"/>
      <c r="J49" s="31"/>
      <c r="K49" s="31"/>
      <c r="L49" s="31"/>
      <c r="M49" s="31"/>
      <c r="N49" s="31"/>
      <c r="O49" s="31"/>
    </row>
    <row r="50" spans="1:15" ht="24.95" customHeight="1" x14ac:dyDescent="0.2">
      <c r="A50" s="32"/>
      <c r="B50" s="33"/>
      <c r="C50" s="33"/>
      <c r="D50" s="33"/>
      <c r="E50" s="33"/>
      <c r="F50" s="33"/>
      <c r="G50" s="33"/>
      <c r="H50" s="33"/>
      <c r="I50" s="33"/>
      <c r="J50" s="33"/>
      <c r="K50" s="33"/>
      <c r="L50" s="33"/>
      <c r="M50" s="33"/>
      <c r="N50" s="33"/>
      <c r="O50" s="33"/>
    </row>
    <row r="51" spans="1:15" ht="24.95" customHeight="1" x14ac:dyDescent="0.2">
      <c r="A51" s="34"/>
      <c r="B51" s="35"/>
      <c r="C51" s="35"/>
      <c r="D51" s="35"/>
      <c r="E51" s="35"/>
      <c r="F51" s="35"/>
      <c r="G51" s="35"/>
      <c r="H51" s="35"/>
      <c r="I51" s="35"/>
      <c r="J51" s="35"/>
      <c r="K51" s="35"/>
      <c r="L51" s="35"/>
      <c r="M51" s="35"/>
      <c r="N51" s="35"/>
      <c r="O51" s="35"/>
    </row>
    <row r="52" spans="1:15" ht="24.95" customHeight="1" x14ac:dyDescent="0.2">
      <c r="A52" s="36" t="s">
        <v>0</v>
      </c>
      <c r="B52" s="36"/>
      <c r="C52" s="36"/>
      <c r="D52" s="36"/>
      <c r="E52" s="36"/>
      <c r="F52" s="36"/>
      <c r="G52" s="36"/>
      <c r="H52" s="36"/>
      <c r="I52" s="36"/>
      <c r="J52" s="36"/>
      <c r="K52" s="36"/>
      <c r="L52" s="36"/>
      <c r="M52" s="36"/>
      <c r="N52" s="36"/>
      <c r="O52" s="36"/>
    </row>
    <row r="53" spans="1:15" ht="24.95" customHeight="1" x14ac:dyDescent="0.2">
      <c r="A53" s="36" t="s">
        <v>102</v>
      </c>
      <c r="B53" s="36"/>
      <c r="C53" s="36"/>
      <c r="D53" s="36"/>
      <c r="E53" s="36"/>
      <c r="F53" s="36"/>
      <c r="G53" s="36"/>
      <c r="H53" s="36"/>
      <c r="I53" s="36"/>
      <c r="J53" s="36"/>
      <c r="K53" s="36"/>
      <c r="L53" s="36"/>
      <c r="M53" s="36"/>
      <c r="N53" s="36"/>
      <c r="O53" s="36"/>
    </row>
    <row r="54" spans="1:15" ht="24.95" customHeight="1" x14ac:dyDescent="0.2">
      <c r="A54" s="37" t="s">
        <v>1</v>
      </c>
      <c r="B54" s="37"/>
      <c r="C54" s="19" t="s">
        <v>2</v>
      </c>
      <c r="D54" s="27" t="s">
        <v>104</v>
      </c>
      <c r="E54" s="27"/>
      <c r="F54" s="27"/>
      <c r="G54" s="27"/>
      <c r="H54" s="27"/>
      <c r="I54" s="27"/>
      <c r="J54" s="27"/>
      <c r="K54" s="27"/>
      <c r="L54" s="27"/>
      <c r="M54" s="27" t="s">
        <v>103</v>
      </c>
      <c r="N54" s="27"/>
      <c r="O54" s="27"/>
    </row>
    <row r="55" spans="1:15" ht="24.95" customHeight="1" x14ac:dyDescent="0.2">
      <c r="A55" s="37"/>
      <c r="B55" s="37"/>
      <c r="C55" s="20"/>
      <c r="D55" s="17" t="s">
        <v>3</v>
      </c>
      <c r="E55" s="17" t="s">
        <v>4</v>
      </c>
      <c r="F55" s="17" t="s">
        <v>5</v>
      </c>
      <c r="G55" s="17" t="s">
        <v>6</v>
      </c>
      <c r="H55" s="17" t="s">
        <v>7</v>
      </c>
      <c r="I55" s="17" t="s">
        <v>8</v>
      </c>
      <c r="J55" s="17" t="s">
        <v>9</v>
      </c>
      <c r="K55" s="17" t="s">
        <v>10</v>
      </c>
      <c r="L55" s="17" t="s">
        <v>11</v>
      </c>
      <c r="M55" s="17" t="s">
        <v>2</v>
      </c>
      <c r="N55" s="17" t="s">
        <v>12</v>
      </c>
      <c r="O55" s="17" t="s">
        <v>13</v>
      </c>
    </row>
    <row r="56" spans="1:15" ht="24.95" customHeight="1" x14ac:dyDescent="0.2">
      <c r="A56" s="8" t="s">
        <v>14</v>
      </c>
      <c r="B56" s="9" t="s">
        <v>15</v>
      </c>
      <c r="C56" s="21"/>
      <c r="D56" s="18"/>
      <c r="E56" s="18"/>
      <c r="F56" s="18"/>
      <c r="G56" s="18"/>
      <c r="H56" s="18"/>
      <c r="I56" s="18"/>
      <c r="J56" s="18"/>
      <c r="K56" s="18"/>
      <c r="L56" s="18"/>
      <c r="M56" s="18"/>
      <c r="N56" s="18"/>
      <c r="O56" s="18"/>
    </row>
    <row r="57" spans="1:15" ht="24.95" customHeight="1" x14ac:dyDescent="0.2">
      <c r="A57" s="25" t="s">
        <v>100</v>
      </c>
      <c r="B57" s="6" t="s">
        <v>52</v>
      </c>
      <c r="C57" s="10">
        <f t="shared" ref="C57:C86" si="4">SUM(D57:L57)</f>
        <v>5477</v>
      </c>
      <c r="D57" s="2">
        <v>955</v>
      </c>
      <c r="E57" s="2">
        <v>0</v>
      </c>
      <c r="F57" s="2">
        <v>0</v>
      </c>
      <c r="G57" s="2">
        <v>182</v>
      </c>
      <c r="H57" s="2">
        <v>1712</v>
      </c>
      <c r="I57" s="2">
        <v>0</v>
      </c>
      <c r="J57" s="2">
        <v>588</v>
      </c>
      <c r="K57" s="2">
        <v>418</v>
      </c>
      <c r="L57" s="2">
        <v>1622</v>
      </c>
      <c r="M57" s="10">
        <f>SUM(N57:O57)</f>
        <v>2860</v>
      </c>
      <c r="N57" s="2">
        <v>2305</v>
      </c>
      <c r="O57" s="2">
        <v>555</v>
      </c>
    </row>
    <row r="58" spans="1:15" ht="24.95" customHeight="1" x14ac:dyDescent="0.2">
      <c r="A58" s="25"/>
      <c r="B58" s="1" t="s">
        <v>38</v>
      </c>
      <c r="C58" s="10">
        <f t="shared" si="4"/>
        <v>17605</v>
      </c>
      <c r="D58" s="2">
        <v>7296</v>
      </c>
      <c r="E58" s="2">
        <v>1305</v>
      </c>
      <c r="F58" s="2">
        <v>1468</v>
      </c>
      <c r="G58" s="2">
        <v>1045</v>
      </c>
      <c r="H58" s="2">
        <v>3240</v>
      </c>
      <c r="I58" s="2">
        <v>218</v>
      </c>
      <c r="J58" s="2">
        <v>1253</v>
      </c>
      <c r="K58" s="2">
        <v>999</v>
      </c>
      <c r="L58" s="2">
        <v>781</v>
      </c>
      <c r="M58" s="10">
        <f>SUM(N58:O58)</f>
        <v>9762</v>
      </c>
      <c r="N58" s="2">
        <v>7135</v>
      </c>
      <c r="O58" s="2">
        <v>2627</v>
      </c>
    </row>
    <row r="59" spans="1:15" ht="24.95" customHeight="1" x14ac:dyDescent="0.2">
      <c r="A59" s="25"/>
      <c r="B59" s="1" t="s">
        <v>53</v>
      </c>
      <c r="C59" s="10">
        <f t="shared" si="4"/>
        <v>3771</v>
      </c>
      <c r="D59" s="2">
        <v>1015</v>
      </c>
      <c r="E59" s="2">
        <v>0</v>
      </c>
      <c r="F59" s="2">
        <v>0</v>
      </c>
      <c r="G59" s="2">
        <v>134</v>
      </c>
      <c r="H59" s="2">
        <v>1449</v>
      </c>
      <c r="I59" s="2">
        <v>0</v>
      </c>
      <c r="J59" s="2">
        <v>367</v>
      </c>
      <c r="K59" s="2">
        <v>181</v>
      </c>
      <c r="L59" s="2">
        <v>625</v>
      </c>
      <c r="M59" s="10">
        <f>SUM(N59:O59)</f>
        <v>2509</v>
      </c>
      <c r="N59" s="2">
        <v>972</v>
      </c>
      <c r="O59" s="2">
        <v>1537</v>
      </c>
    </row>
    <row r="60" spans="1:15" ht="24.95" customHeight="1" x14ac:dyDescent="0.2">
      <c r="A60" s="25"/>
      <c r="B60" s="1" t="s">
        <v>54</v>
      </c>
      <c r="C60" s="10">
        <f t="shared" si="4"/>
        <v>180</v>
      </c>
      <c r="D60" s="2">
        <v>1</v>
      </c>
      <c r="E60" s="2">
        <v>0</v>
      </c>
      <c r="F60" s="2">
        <v>0</v>
      </c>
      <c r="G60" s="2">
        <v>4</v>
      </c>
      <c r="H60" s="2">
        <v>137</v>
      </c>
      <c r="I60" s="2">
        <v>0</v>
      </c>
      <c r="J60" s="2">
        <v>2</v>
      </c>
      <c r="K60" s="2">
        <v>28</v>
      </c>
      <c r="L60" s="2">
        <v>8</v>
      </c>
      <c r="M60" s="10">
        <f>SUM(N60:O60)</f>
        <v>180</v>
      </c>
      <c r="N60" s="2">
        <v>90</v>
      </c>
      <c r="O60" s="2">
        <v>90</v>
      </c>
    </row>
    <row r="61" spans="1:15" ht="24.95" customHeight="1" x14ac:dyDescent="0.2">
      <c r="A61" s="25"/>
      <c r="B61" s="7" t="s">
        <v>55</v>
      </c>
      <c r="C61" s="10">
        <f t="shared" si="4"/>
        <v>944</v>
      </c>
      <c r="D61" s="2">
        <v>47</v>
      </c>
      <c r="E61" s="2">
        <v>0</v>
      </c>
      <c r="F61" s="2">
        <v>0</v>
      </c>
      <c r="G61" s="2">
        <v>62</v>
      </c>
      <c r="H61" s="2">
        <v>543</v>
      </c>
      <c r="I61" s="2">
        <v>0</v>
      </c>
      <c r="J61" s="2">
        <v>153</v>
      </c>
      <c r="K61" s="2">
        <v>108</v>
      </c>
      <c r="L61" s="2">
        <v>31</v>
      </c>
      <c r="M61" s="10">
        <f>SUM(N61:O61)</f>
        <v>812</v>
      </c>
      <c r="N61" s="2">
        <v>691</v>
      </c>
      <c r="O61" s="2">
        <v>121</v>
      </c>
    </row>
    <row r="62" spans="1:15" ht="24.95" customHeight="1" x14ac:dyDescent="0.2">
      <c r="A62" s="26" t="s">
        <v>56</v>
      </c>
      <c r="B62" s="26"/>
      <c r="C62" s="10">
        <f t="shared" si="4"/>
        <v>27977</v>
      </c>
      <c r="D62" s="10">
        <f t="shared" ref="D62:O62" si="5">SUM(D57:D61)</f>
        <v>9314</v>
      </c>
      <c r="E62" s="10">
        <f t="shared" si="5"/>
        <v>1305</v>
      </c>
      <c r="F62" s="10">
        <f t="shared" si="5"/>
        <v>1468</v>
      </c>
      <c r="G62" s="10">
        <f t="shared" si="5"/>
        <v>1427</v>
      </c>
      <c r="H62" s="10">
        <f t="shared" si="5"/>
        <v>7081</v>
      </c>
      <c r="I62" s="10">
        <f t="shared" si="5"/>
        <v>218</v>
      </c>
      <c r="J62" s="10">
        <f t="shared" si="5"/>
        <v>2363</v>
      </c>
      <c r="K62" s="10">
        <f t="shared" si="5"/>
        <v>1734</v>
      </c>
      <c r="L62" s="10">
        <f t="shared" si="5"/>
        <v>3067</v>
      </c>
      <c r="M62" s="10">
        <f t="shared" si="5"/>
        <v>16123</v>
      </c>
      <c r="N62" s="10">
        <f t="shared" si="5"/>
        <v>11193</v>
      </c>
      <c r="O62" s="10">
        <f t="shared" si="5"/>
        <v>4930</v>
      </c>
    </row>
    <row r="63" spans="1:15" ht="24.95" customHeight="1" x14ac:dyDescent="0.2">
      <c r="A63" s="25" t="s">
        <v>99</v>
      </c>
      <c r="B63" s="7" t="s">
        <v>57</v>
      </c>
      <c r="C63" s="10">
        <f t="shared" si="4"/>
        <v>834</v>
      </c>
      <c r="D63" s="2">
        <v>431</v>
      </c>
      <c r="E63" s="2">
        <v>0</v>
      </c>
      <c r="F63" s="2">
        <v>0</v>
      </c>
      <c r="G63" s="2">
        <v>7</v>
      </c>
      <c r="H63" s="2">
        <v>156</v>
      </c>
      <c r="I63" s="2">
        <v>0</v>
      </c>
      <c r="J63" s="2">
        <v>17</v>
      </c>
      <c r="K63" s="2">
        <v>42</v>
      </c>
      <c r="L63" s="2">
        <v>181</v>
      </c>
      <c r="M63" s="10">
        <f t="shared" ref="M63:M86" si="6">SUM(N63:O63)</f>
        <v>218</v>
      </c>
      <c r="N63" s="2">
        <v>146</v>
      </c>
      <c r="O63" s="2">
        <v>72</v>
      </c>
    </row>
    <row r="64" spans="1:15" ht="24.95" customHeight="1" x14ac:dyDescent="0.2">
      <c r="A64" s="25"/>
      <c r="B64" s="7" t="s">
        <v>58</v>
      </c>
      <c r="C64" s="10">
        <f t="shared" si="4"/>
        <v>3640</v>
      </c>
      <c r="D64" s="2">
        <v>1851</v>
      </c>
      <c r="E64" s="2">
        <v>0</v>
      </c>
      <c r="F64" s="2">
        <v>0</v>
      </c>
      <c r="G64" s="2">
        <v>23</v>
      </c>
      <c r="H64" s="2">
        <v>704</v>
      </c>
      <c r="I64" s="2">
        <v>0</v>
      </c>
      <c r="J64" s="2">
        <v>24</v>
      </c>
      <c r="K64" s="2">
        <v>204</v>
      </c>
      <c r="L64" s="2">
        <v>834</v>
      </c>
      <c r="M64" s="10">
        <f t="shared" si="6"/>
        <v>834</v>
      </c>
      <c r="N64" s="2">
        <v>588</v>
      </c>
      <c r="O64" s="2">
        <v>246</v>
      </c>
    </row>
    <row r="65" spans="1:15" ht="24.95" customHeight="1" x14ac:dyDescent="0.2">
      <c r="A65" s="25"/>
      <c r="B65" s="7" t="s">
        <v>59</v>
      </c>
      <c r="C65" s="10">
        <f t="shared" si="4"/>
        <v>36696</v>
      </c>
      <c r="D65" s="2">
        <v>10093</v>
      </c>
      <c r="E65" s="2">
        <v>3924</v>
      </c>
      <c r="F65" s="2">
        <v>3818</v>
      </c>
      <c r="G65" s="2">
        <v>981</v>
      </c>
      <c r="H65" s="2">
        <v>6559</v>
      </c>
      <c r="I65" s="2">
        <v>142</v>
      </c>
      <c r="J65" s="2">
        <v>2998</v>
      </c>
      <c r="K65" s="2">
        <v>1958</v>
      </c>
      <c r="L65" s="2">
        <v>6223</v>
      </c>
      <c r="M65" s="10">
        <f t="shared" si="6"/>
        <v>10730</v>
      </c>
      <c r="N65" s="2">
        <v>7328</v>
      </c>
      <c r="O65" s="2">
        <v>3402</v>
      </c>
    </row>
    <row r="66" spans="1:15" ht="24.95" customHeight="1" x14ac:dyDescent="0.2">
      <c r="A66" s="25"/>
      <c r="B66" s="7" t="s">
        <v>60</v>
      </c>
      <c r="C66" s="10">
        <f t="shared" si="4"/>
        <v>1675</v>
      </c>
      <c r="D66" s="2">
        <v>855</v>
      </c>
      <c r="E66" s="2">
        <v>0</v>
      </c>
      <c r="F66" s="2">
        <v>0</v>
      </c>
      <c r="G66" s="2">
        <v>19</v>
      </c>
      <c r="H66" s="2">
        <v>235</v>
      </c>
      <c r="I66" s="2">
        <v>0</v>
      </c>
      <c r="J66" s="2">
        <v>23</v>
      </c>
      <c r="K66" s="2">
        <v>106</v>
      </c>
      <c r="L66" s="2">
        <v>437</v>
      </c>
      <c r="M66" s="10">
        <f t="shared" si="6"/>
        <v>452</v>
      </c>
      <c r="N66" s="2">
        <v>228</v>
      </c>
      <c r="O66" s="2">
        <v>224</v>
      </c>
    </row>
    <row r="67" spans="1:15" ht="24.95" customHeight="1" x14ac:dyDescent="0.2">
      <c r="A67" s="25"/>
      <c r="B67" s="7" t="s">
        <v>61</v>
      </c>
      <c r="C67" s="10">
        <f t="shared" si="4"/>
        <v>3948</v>
      </c>
      <c r="D67" s="2">
        <v>2259</v>
      </c>
      <c r="E67" s="2">
        <v>0</v>
      </c>
      <c r="F67" s="2">
        <v>0</v>
      </c>
      <c r="G67" s="2">
        <v>28</v>
      </c>
      <c r="H67" s="2">
        <v>630</v>
      </c>
      <c r="I67" s="2">
        <v>1</v>
      </c>
      <c r="J67" s="2">
        <v>82</v>
      </c>
      <c r="K67" s="2">
        <v>212</v>
      </c>
      <c r="L67" s="2">
        <v>736</v>
      </c>
      <c r="M67" s="10">
        <f t="shared" si="6"/>
        <v>786</v>
      </c>
      <c r="N67" s="2">
        <v>469</v>
      </c>
      <c r="O67" s="2">
        <v>317</v>
      </c>
    </row>
    <row r="68" spans="1:15" ht="24.95" customHeight="1" x14ac:dyDescent="0.25">
      <c r="A68" s="24" t="s">
        <v>62</v>
      </c>
      <c r="B68" s="24"/>
      <c r="C68" s="10">
        <f t="shared" si="4"/>
        <v>46793</v>
      </c>
      <c r="D68" s="10">
        <f t="shared" ref="D68:L68" si="7">SUM(D63:D67)</f>
        <v>15489</v>
      </c>
      <c r="E68" s="10">
        <f t="shared" si="7"/>
        <v>3924</v>
      </c>
      <c r="F68" s="10">
        <f t="shared" si="7"/>
        <v>3818</v>
      </c>
      <c r="G68" s="10">
        <f t="shared" si="7"/>
        <v>1058</v>
      </c>
      <c r="H68" s="10">
        <f t="shared" si="7"/>
        <v>8284</v>
      </c>
      <c r="I68" s="10">
        <f t="shared" si="7"/>
        <v>143</v>
      </c>
      <c r="J68" s="10">
        <f t="shared" si="7"/>
        <v>3144</v>
      </c>
      <c r="K68" s="10">
        <f t="shared" si="7"/>
        <v>2522</v>
      </c>
      <c r="L68" s="10">
        <f t="shared" si="7"/>
        <v>8411</v>
      </c>
      <c r="M68" s="10">
        <f t="shared" si="6"/>
        <v>13020</v>
      </c>
      <c r="N68" s="10">
        <f>SUM(N63:N67)</f>
        <v>8759</v>
      </c>
      <c r="O68" s="10">
        <f>SUM(O63:O67)</f>
        <v>4261</v>
      </c>
    </row>
    <row r="69" spans="1:15" ht="24.95" customHeight="1" x14ac:dyDescent="0.2">
      <c r="A69" s="25" t="s">
        <v>63</v>
      </c>
      <c r="B69" s="6" t="s">
        <v>64</v>
      </c>
      <c r="C69" s="10">
        <f t="shared" si="4"/>
        <v>3746</v>
      </c>
      <c r="D69" s="2">
        <v>351</v>
      </c>
      <c r="E69" s="2">
        <v>0</v>
      </c>
      <c r="F69" s="2">
        <v>0</v>
      </c>
      <c r="G69" s="2">
        <v>77</v>
      </c>
      <c r="H69" s="2">
        <v>1796</v>
      </c>
      <c r="I69" s="2">
        <v>0</v>
      </c>
      <c r="J69" s="2">
        <v>597</v>
      </c>
      <c r="K69" s="2">
        <v>363</v>
      </c>
      <c r="L69" s="2">
        <v>562</v>
      </c>
      <c r="M69" s="10">
        <f t="shared" si="6"/>
        <v>2571</v>
      </c>
      <c r="N69" s="2">
        <v>1763</v>
      </c>
      <c r="O69" s="2">
        <v>808</v>
      </c>
    </row>
    <row r="70" spans="1:15" ht="24.95" customHeight="1" x14ac:dyDescent="0.2">
      <c r="A70" s="25"/>
      <c r="B70" s="7" t="s">
        <v>65</v>
      </c>
      <c r="C70" s="10">
        <f t="shared" si="4"/>
        <v>135</v>
      </c>
      <c r="D70" s="2">
        <v>49</v>
      </c>
      <c r="E70" s="2">
        <v>0</v>
      </c>
      <c r="F70" s="2">
        <v>0</v>
      </c>
      <c r="G70" s="2">
        <v>6</v>
      </c>
      <c r="H70" s="2">
        <v>56</v>
      </c>
      <c r="I70" s="2">
        <v>0</v>
      </c>
      <c r="J70" s="2">
        <v>3</v>
      </c>
      <c r="K70" s="2">
        <v>12</v>
      </c>
      <c r="L70" s="2">
        <v>9</v>
      </c>
      <c r="M70" s="10">
        <f t="shared" si="6"/>
        <v>90</v>
      </c>
      <c r="N70" s="2">
        <v>47</v>
      </c>
      <c r="O70" s="2">
        <v>43</v>
      </c>
    </row>
    <row r="71" spans="1:15" ht="24.95" customHeight="1" x14ac:dyDescent="0.2">
      <c r="A71" s="25"/>
      <c r="B71" s="6" t="s">
        <v>66</v>
      </c>
      <c r="C71" s="10">
        <f t="shared" si="4"/>
        <v>1164</v>
      </c>
      <c r="D71" s="2">
        <v>759</v>
      </c>
      <c r="E71" s="2">
        <v>0</v>
      </c>
      <c r="F71" s="2">
        <v>0</v>
      </c>
      <c r="G71" s="2">
        <v>65</v>
      </c>
      <c r="H71" s="2">
        <v>262</v>
      </c>
      <c r="I71" s="2">
        <v>0</v>
      </c>
      <c r="J71" s="2">
        <v>35</v>
      </c>
      <c r="K71" s="2">
        <v>32</v>
      </c>
      <c r="L71" s="2">
        <v>11</v>
      </c>
      <c r="M71" s="10">
        <f t="shared" si="6"/>
        <v>743</v>
      </c>
      <c r="N71" s="2">
        <v>243</v>
      </c>
      <c r="O71" s="2">
        <v>500</v>
      </c>
    </row>
    <row r="72" spans="1:15" ht="24.95" customHeight="1" x14ac:dyDescent="0.2">
      <c r="A72" s="25"/>
      <c r="B72" s="7" t="s">
        <v>67</v>
      </c>
      <c r="C72" s="10">
        <f t="shared" si="4"/>
        <v>2263</v>
      </c>
      <c r="D72" s="2">
        <v>236</v>
      </c>
      <c r="E72" s="2">
        <v>276</v>
      </c>
      <c r="F72" s="2">
        <v>0</v>
      </c>
      <c r="G72" s="2">
        <v>56</v>
      </c>
      <c r="H72" s="2">
        <v>769</v>
      </c>
      <c r="I72" s="2">
        <v>5</v>
      </c>
      <c r="J72" s="2">
        <v>334</v>
      </c>
      <c r="K72" s="2">
        <v>120</v>
      </c>
      <c r="L72" s="2">
        <v>467</v>
      </c>
      <c r="M72" s="10">
        <f t="shared" si="6"/>
        <v>1292</v>
      </c>
      <c r="N72" s="2">
        <v>826</v>
      </c>
      <c r="O72" s="2">
        <v>466</v>
      </c>
    </row>
    <row r="73" spans="1:15" ht="24.95" customHeight="1" x14ac:dyDescent="0.2">
      <c r="A73" s="25"/>
      <c r="B73" s="7" t="s">
        <v>68</v>
      </c>
      <c r="C73" s="10">
        <f t="shared" si="4"/>
        <v>1367</v>
      </c>
      <c r="D73" s="2">
        <v>124</v>
      </c>
      <c r="E73" s="2">
        <v>0</v>
      </c>
      <c r="F73" s="2">
        <v>0</v>
      </c>
      <c r="G73" s="2">
        <v>34</v>
      </c>
      <c r="H73" s="2">
        <v>830</v>
      </c>
      <c r="I73" s="2">
        <v>0</v>
      </c>
      <c r="J73" s="2">
        <v>157</v>
      </c>
      <c r="K73" s="2">
        <v>108</v>
      </c>
      <c r="L73" s="2">
        <v>114</v>
      </c>
      <c r="M73" s="10">
        <f t="shared" si="6"/>
        <v>886</v>
      </c>
      <c r="N73" s="2">
        <v>460</v>
      </c>
      <c r="O73" s="2">
        <v>426</v>
      </c>
    </row>
    <row r="74" spans="1:15" ht="24.95" customHeight="1" x14ac:dyDescent="0.2">
      <c r="A74" s="25"/>
      <c r="B74" s="7" t="s">
        <v>69</v>
      </c>
      <c r="C74" s="10">
        <f t="shared" si="4"/>
        <v>4374</v>
      </c>
      <c r="D74" s="2">
        <v>151</v>
      </c>
      <c r="E74" s="2">
        <v>0</v>
      </c>
      <c r="F74" s="2">
        <v>0</v>
      </c>
      <c r="G74" s="2">
        <v>316</v>
      </c>
      <c r="H74" s="2">
        <v>408</v>
      </c>
      <c r="I74" s="2">
        <v>1679</v>
      </c>
      <c r="J74" s="2">
        <v>66</v>
      </c>
      <c r="K74" s="2">
        <v>178</v>
      </c>
      <c r="L74" s="2">
        <v>1576</v>
      </c>
      <c r="M74" s="10">
        <f t="shared" si="6"/>
        <v>4374</v>
      </c>
      <c r="N74" s="2">
        <v>2719</v>
      </c>
      <c r="O74" s="2">
        <v>1655</v>
      </c>
    </row>
    <row r="75" spans="1:15" ht="24.95" customHeight="1" x14ac:dyDescent="0.2">
      <c r="A75" s="25"/>
      <c r="B75" s="6" t="s">
        <v>70</v>
      </c>
      <c r="C75" s="10">
        <f t="shared" si="4"/>
        <v>5220</v>
      </c>
      <c r="D75" s="2">
        <v>1551</v>
      </c>
      <c r="E75" s="2">
        <v>0</v>
      </c>
      <c r="F75" s="2">
        <v>0</v>
      </c>
      <c r="G75" s="2">
        <v>117</v>
      </c>
      <c r="H75" s="2">
        <v>1697</v>
      </c>
      <c r="I75" s="2">
        <v>0</v>
      </c>
      <c r="J75" s="2">
        <v>748</v>
      </c>
      <c r="K75" s="2">
        <v>437</v>
      </c>
      <c r="L75" s="2">
        <v>670</v>
      </c>
      <c r="M75" s="10">
        <f t="shared" si="6"/>
        <v>3305</v>
      </c>
      <c r="N75" s="2">
        <v>2260</v>
      </c>
      <c r="O75" s="2">
        <v>1045</v>
      </c>
    </row>
    <row r="76" spans="1:15" ht="24.95" customHeight="1" x14ac:dyDescent="0.2">
      <c r="A76" s="25"/>
      <c r="B76" s="7" t="s">
        <v>71</v>
      </c>
      <c r="C76" s="10">
        <f t="shared" si="4"/>
        <v>1648</v>
      </c>
      <c r="D76" s="2">
        <v>570</v>
      </c>
      <c r="E76" s="2">
        <v>0</v>
      </c>
      <c r="F76" s="2">
        <v>0</v>
      </c>
      <c r="G76" s="2">
        <v>24</v>
      </c>
      <c r="H76" s="2">
        <v>431</v>
      </c>
      <c r="I76" s="2">
        <v>0</v>
      </c>
      <c r="J76" s="2">
        <v>58</v>
      </c>
      <c r="K76" s="2">
        <v>178</v>
      </c>
      <c r="L76" s="2">
        <v>387</v>
      </c>
      <c r="M76" s="10">
        <f t="shared" si="6"/>
        <v>839</v>
      </c>
      <c r="N76" s="2">
        <v>487</v>
      </c>
      <c r="O76" s="2">
        <v>352</v>
      </c>
    </row>
    <row r="77" spans="1:15" ht="24.95" customHeight="1" x14ac:dyDescent="0.2">
      <c r="A77" s="25"/>
      <c r="B77" s="6" t="s">
        <v>72</v>
      </c>
      <c r="C77" s="10">
        <f t="shared" si="4"/>
        <v>2438</v>
      </c>
      <c r="D77" s="4">
        <v>390</v>
      </c>
      <c r="E77" s="4">
        <v>0</v>
      </c>
      <c r="F77" s="4">
        <v>0</v>
      </c>
      <c r="G77" s="4">
        <v>16</v>
      </c>
      <c r="H77" s="4">
        <v>1127</v>
      </c>
      <c r="I77" s="4">
        <v>0</v>
      </c>
      <c r="J77" s="4">
        <v>138</v>
      </c>
      <c r="K77" s="4">
        <v>55</v>
      </c>
      <c r="L77" s="4">
        <v>712</v>
      </c>
      <c r="M77" s="10">
        <f t="shared" si="6"/>
        <v>756</v>
      </c>
      <c r="N77" s="4">
        <v>438</v>
      </c>
      <c r="O77" s="4">
        <v>318</v>
      </c>
    </row>
    <row r="78" spans="1:15" ht="24.95" customHeight="1" x14ac:dyDescent="0.2">
      <c r="A78" s="25"/>
      <c r="B78" s="7" t="s">
        <v>73</v>
      </c>
      <c r="C78" s="10">
        <f t="shared" si="4"/>
        <v>436</v>
      </c>
      <c r="D78" s="2">
        <v>47</v>
      </c>
      <c r="E78" s="2">
        <v>0</v>
      </c>
      <c r="F78" s="2">
        <v>0</v>
      </c>
      <c r="G78" s="2">
        <v>17</v>
      </c>
      <c r="H78" s="2">
        <v>233</v>
      </c>
      <c r="I78" s="2">
        <v>0</v>
      </c>
      <c r="J78" s="2">
        <v>15</v>
      </c>
      <c r="K78" s="2">
        <v>38</v>
      </c>
      <c r="L78" s="2">
        <v>86</v>
      </c>
      <c r="M78" s="10">
        <f t="shared" si="6"/>
        <v>290</v>
      </c>
      <c r="N78" s="2">
        <v>253</v>
      </c>
      <c r="O78" s="2">
        <v>37</v>
      </c>
    </row>
    <row r="79" spans="1:15" ht="24.95" customHeight="1" x14ac:dyDescent="0.2">
      <c r="A79" s="25"/>
      <c r="B79" s="7" t="s">
        <v>74</v>
      </c>
      <c r="C79" s="10">
        <f t="shared" si="4"/>
        <v>2396</v>
      </c>
      <c r="D79" s="2">
        <v>723</v>
      </c>
      <c r="E79" s="2">
        <v>0</v>
      </c>
      <c r="F79" s="2">
        <v>0</v>
      </c>
      <c r="G79" s="2">
        <v>18</v>
      </c>
      <c r="H79" s="2">
        <v>885</v>
      </c>
      <c r="I79" s="2">
        <v>21</v>
      </c>
      <c r="J79" s="2">
        <v>154</v>
      </c>
      <c r="K79" s="2">
        <v>201</v>
      </c>
      <c r="L79" s="2">
        <v>394</v>
      </c>
      <c r="M79" s="10">
        <f t="shared" si="6"/>
        <v>1291</v>
      </c>
      <c r="N79" s="2">
        <v>621</v>
      </c>
      <c r="O79" s="2">
        <v>670</v>
      </c>
    </row>
    <row r="80" spans="1:15" ht="24.95" customHeight="1" x14ac:dyDescent="0.2">
      <c r="A80" s="25"/>
      <c r="B80" s="7" t="s">
        <v>75</v>
      </c>
      <c r="C80" s="10">
        <f t="shared" si="4"/>
        <v>2742</v>
      </c>
      <c r="D80" s="2">
        <v>833</v>
      </c>
      <c r="E80" s="2">
        <v>0</v>
      </c>
      <c r="F80" s="2">
        <v>0</v>
      </c>
      <c r="G80" s="2">
        <v>27</v>
      </c>
      <c r="H80" s="2">
        <v>730</v>
      </c>
      <c r="I80" s="2">
        <v>2</v>
      </c>
      <c r="J80" s="2">
        <v>139</v>
      </c>
      <c r="K80" s="2">
        <v>158</v>
      </c>
      <c r="L80" s="2">
        <v>853</v>
      </c>
      <c r="M80" s="10">
        <f t="shared" si="6"/>
        <v>954</v>
      </c>
      <c r="N80" s="2">
        <v>516</v>
      </c>
      <c r="O80" s="2">
        <v>438</v>
      </c>
    </row>
    <row r="81" spans="1:15" ht="24.95" customHeight="1" x14ac:dyDescent="0.2">
      <c r="A81" s="25"/>
      <c r="B81" s="7" t="s">
        <v>76</v>
      </c>
      <c r="C81" s="10">
        <f t="shared" si="4"/>
        <v>299</v>
      </c>
      <c r="D81" s="2">
        <v>23</v>
      </c>
      <c r="E81" s="2">
        <v>0</v>
      </c>
      <c r="F81" s="2">
        <v>0</v>
      </c>
      <c r="G81" s="2">
        <v>22</v>
      </c>
      <c r="H81" s="2">
        <v>146</v>
      </c>
      <c r="I81" s="2">
        <v>0</v>
      </c>
      <c r="J81" s="2">
        <v>30</v>
      </c>
      <c r="K81" s="2">
        <v>36</v>
      </c>
      <c r="L81" s="2">
        <v>42</v>
      </c>
      <c r="M81" s="10">
        <f t="shared" si="6"/>
        <v>293</v>
      </c>
      <c r="N81" s="2">
        <v>181</v>
      </c>
      <c r="O81" s="2">
        <v>112</v>
      </c>
    </row>
    <row r="82" spans="1:15" ht="24.95" customHeight="1" x14ac:dyDescent="0.2">
      <c r="A82" s="25"/>
      <c r="B82" s="7" t="s">
        <v>77</v>
      </c>
      <c r="C82" s="10">
        <f t="shared" si="4"/>
        <v>2554</v>
      </c>
      <c r="D82" s="2">
        <v>511</v>
      </c>
      <c r="E82" s="2">
        <v>0</v>
      </c>
      <c r="F82" s="2">
        <v>0</v>
      </c>
      <c r="G82" s="2">
        <v>27</v>
      </c>
      <c r="H82" s="2">
        <v>846</v>
      </c>
      <c r="I82" s="2">
        <v>1</v>
      </c>
      <c r="J82" s="2">
        <v>214</v>
      </c>
      <c r="K82" s="2">
        <v>112</v>
      </c>
      <c r="L82" s="2">
        <v>843</v>
      </c>
      <c r="M82" s="10">
        <f t="shared" si="6"/>
        <v>860</v>
      </c>
      <c r="N82" s="2">
        <v>408</v>
      </c>
      <c r="O82" s="2">
        <v>452</v>
      </c>
    </row>
    <row r="83" spans="1:15" ht="24.95" customHeight="1" x14ac:dyDescent="0.2">
      <c r="A83" s="25"/>
      <c r="B83" s="7" t="s">
        <v>78</v>
      </c>
      <c r="C83" s="10">
        <f t="shared" si="4"/>
        <v>1835</v>
      </c>
      <c r="D83" s="2">
        <v>553</v>
      </c>
      <c r="E83" s="2">
        <v>0</v>
      </c>
      <c r="F83" s="2">
        <v>0</v>
      </c>
      <c r="G83" s="2">
        <v>27</v>
      </c>
      <c r="H83" s="2">
        <v>839</v>
      </c>
      <c r="I83" s="2">
        <v>0</v>
      </c>
      <c r="J83" s="2">
        <v>185</v>
      </c>
      <c r="K83" s="2">
        <v>185</v>
      </c>
      <c r="L83" s="2">
        <v>46</v>
      </c>
      <c r="M83" s="10">
        <f t="shared" si="6"/>
        <v>1137</v>
      </c>
      <c r="N83" s="2">
        <v>420</v>
      </c>
      <c r="O83" s="2">
        <v>717</v>
      </c>
    </row>
    <row r="84" spans="1:15" ht="24.95" customHeight="1" x14ac:dyDescent="0.2">
      <c r="A84" s="25"/>
      <c r="B84" s="7" t="s">
        <v>79</v>
      </c>
      <c r="C84" s="10">
        <f t="shared" si="4"/>
        <v>2497</v>
      </c>
      <c r="D84" s="2">
        <v>400</v>
      </c>
      <c r="E84" s="2">
        <v>0</v>
      </c>
      <c r="F84" s="2">
        <v>0</v>
      </c>
      <c r="G84" s="2">
        <v>33</v>
      </c>
      <c r="H84" s="2">
        <v>1083</v>
      </c>
      <c r="I84" s="2">
        <v>0</v>
      </c>
      <c r="J84" s="2">
        <v>226</v>
      </c>
      <c r="K84" s="2">
        <v>237</v>
      </c>
      <c r="L84" s="2">
        <v>518</v>
      </c>
      <c r="M84" s="10">
        <f t="shared" si="6"/>
        <v>1343</v>
      </c>
      <c r="N84" s="2">
        <v>774</v>
      </c>
      <c r="O84" s="2">
        <v>569</v>
      </c>
    </row>
    <row r="85" spans="1:15" ht="24.95" customHeight="1" x14ac:dyDescent="0.2">
      <c r="A85" s="25"/>
      <c r="B85" s="7" t="s">
        <v>59</v>
      </c>
      <c r="C85" s="10">
        <f t="shared" si="4"/>
        <v>14593</v>
      </c>
      <c r="D85" s="2">
        <v>116</v>
      </c>
      <c r="E85" s="2">
        <v>2173</v>
      </c>
      <c r="F85" s="2">
        <v>3114</v>
      </c>
      <c r="G85" s="2">
        <v>493</v>
      </c>
      <c r="H85" s="2">
        <v>2910</v>
      </c>
      <c r="I85" s="2">
        <v>510</v>
      </c>
      <c r="J85" s="2">
        <v>2437</v>
      </c>
      <c r="K85" s="2">
        <v>1170</v>
      </c>
      <c r="L85" s="2">
        <v>1670</v>
      </c>
      <c r="M85" s="10">
        <f t="shared" si="6"/>
        <v>14761</v>
      </c>
      <c r="N85" s="2">
        <v>8830</v>
      </c>
      <c r="O85" s="2">
        <v>5931</v>
      </c>
    </row>
    <row r="86" spans="1:15" ht="24.95" customHeight="1" x14ac:dyDescent="0.25">
      <c r="A86" s="24" t="s">
        <v>80</v>
      </c>
      <c r="B86" s="24"/>
      <c r="C86" s="10">
        <f t="shared" si="4"/>
        <v>49707</v>
      </c>
      <c r="D86" s="10">
        <f t="shared" ref="D86:L86" si="8">SUM(D69:D85)</f>
        <v>7387</v>
      </c>
      <c r="E86" s="10">
        <f t="shared" si="8"/>
        <v>2449</v>
      </c>
      <c r="F86" s="10">
        <f t="shared" si="8"/>
        <v>3114</v>
      </c>
      <c r="G86" s="10">
        <f t="shared" si="8"/>
        <v>1375</v>
      </c>
      <c r="H86" s="10">
        <f t="shared" si="8"/>
        <v>15048</v>
      </c>
      <c r="I86" s="10">
        <f t="shared" si="8"/>
        <v>2218</v>
      </c>
      <c r="J86" s="10">
        <f t="shared" si="8"/>
        <v>5536</v>
      </c>
      <c r="K86" s="10">
        <f t="shared" si="8"/>
        <v>3620</v>
      </c>
      <c r="L86" s="10">
        <f t="shared" si="8"/>
        <v>8960</v>
      </c>
      <c r="M86" s="10">
        <f t="shared" si="6"/>
        <v>35785</v>
      </c>
      <c r="N86" s="10">
        <f>SUM(N69:N85)</f>
        <v>21246</v>
      </c>
      <c r="O86" s="10">
        <f>SUM(O69:O85)</f>
        <v>14539</v>
      </c>
    </row>
    <row r="87" spans="1:15" s="13" customFormat="1" ht="24.95" customHeight="1" x14ac:dyDescent="0.2">
      <c r="A87" s="11"/>
      <c r="B87" s="12"/>
      <c r="C87" s="12"/>
      <c r="D87" s="12"/>
      <c r="E87" s="12"/>
      <c r="F87" s="12"/>
      <c r="G87" s="12"/>
      <c r="H87" s="12"/>
      <c r="I87" s="12"/>
      <c r="J87" s="12"/>
      <c r="K87" s="12"/>
      <c r="L87" s="12"/>
      <c r="M87" s="12"/>
      <c r="N87" s="12"/>
      <c r="O87" s="12"/>
    </row>
    <row r="88" spans="1:15" s="13" customFormat="1" ht="24.95" customHeight="1" x14ac:dyDescent="0.2">
      <c r="B88" s="14"/>
      <c r="C88" s="14"/>
      <c r="D88" s="14"/>
      <c r="E88" s="14"/>
      <c r="F88" s="14"/>
      <c r="G88" s="14"/>
      <c r="H88" s="14"/>
      <c r="I88" s="14"/>
      <c r="J88" s="14"/>
      <c r="K88" s="14"/>
      <c r="L88" s="14"/>
      <c r="M88" s="14"/>
      <c r="N88" s="14"/>
      <c r="O88" s="14"/>
    </row>
    <row r="89" spans="1:15" s="13" customFormat="1" ht="24.95" customHeight="1" x14ac:dyDescent="0.2">
      <c r="A89" s="15"/>
      <c r="B89" s="16"/>
      <c r="C89" s="16"/>
      <c r="D89" s="16"/>
      <c r="E89" s="16"/>
      <c r="F89" s="16"/>
      <c r="G89" s="16"/>
      <c r="H89" s="16"/>
      <c r="I89" s="16"/>
      <c r="J89" s="16"/>
      <c r="K89" s="16"/>
      <c r="L89" s="16"/>
      <c r="M89" s="16"/>
      <c r="N89" s="16"/>
      <c r="O89" s="16"/>
    </row>
    <row r="90" spans="1:15" ht="24.95" customHeight="1" x14ac:dyDescent="0.2">
      <c r="A90" s="36" t="s">
        <v>0</v>
      </c>
      <c r="B90" s="36"/>
      <c r="C90" s="36"/>
      <c r="D90" s="36"/>
      <c r="E90" s="36"/>
      <c r="F90" s="36"/>
      <c r="G90" s="36"/>
      <c r="H90" s="36"/>
      <c r="I90" s="36"/>
      <c r="J90" s="36"/>
      <c r="K90" s="36"/>
      <c r="L90" s="36"/>
      <c r="M90" s="36"/>
      <c r="N90" s="36"/>
      <c r="O90" s="36"/>
    </row>
    <row r="91" spans="1:15" ht="24.95" customHeight="1" x14ac:dyDescent="0.2">
      <c r="A91" s="36" t="s">
        <v>102</v>
      </c>
      <c r="B91" s="36"/>
      <c r="C91" s="36"/>
      <c r="D91" s="36"/>
      <c r="E91" s="36"/>
      <c r="F91" s="36"/>
      <c r="G91" s="36"/>
      <c r="H91" s="36"/>
      <c r="I91" s="36"/>
      <c r="J91" s="36"/>
      <c r="K91" s="36"/>
      <c r="L91" s="36"/>
      <c r="M91" s="36"/>
      <c r="N91" s="36"/>
      <c r="O91" s="36"/>
    </row>
    <row r="92" spans="1:15" ht="24.95" customHeight="1" x14ac:dyDescent="0.2">
      <c r="A92" s="37" t="s">
        <v>1</v>
      </c>
      <c r="B92" s="37"/>
      <c r="C92" s="19" t="s">
        <v>2</v>
      </c>
      <c r="D92" s="27" t="s">
        <v>105</v>
      </c>
      <c r="E92" s="27"/>
      <c r="F92" s="27"/>
      <c r="G92" s="27"/>
      <c r="H92" s="27"/>
      <c r="I92" s="27"/>
      <c r="J92" s="27"/>
      <c r="K92" s="27"/>
      <c r="L92" s="27"/>
      <c r="M92" s="27" t="s">
        <v>103</v>
      </c>
      <c r="N92" s="27"/>
      <c r="O92" s="27"/>
    </row>
    <row r="93" spans="1:15" ht="24.95" customHeight="1" x14ac:dyDescent="0.2">
      <c r="A93" s="37"/>
      <c r="B93" s="37"/>
      <c r="C93" s="20"/>
      <c r="D93" s="17" t="s">
        <v>3</v>
      </c>
      <c r="E93" s="17" t="s">
        <v>4</v>
      </c>
      <c r="F93" s="17" t="s">
        <v>5</v>
      </c>
      <c r="G93" s="17" t="s">
        <v>6</v>
      </c>
      <c r="H93" s="17" t="s">
        <v>7</v>
      </c>
      <c r="I93" s="17" t="s">
        <v>8</v>
      </c>
      <c r="J93" s="17" t="s">
        <v>9</v>
      </c>
      <c r="K93" s="17" t="s">
        <v>10</v>
      </c>
      <c r="L93" s="17" t="s">
        <v>11</v>
      </c>
      <c r="M93" s="17" t="s">
        <v>2</v>
      </c>
      <c r="N93" s="17" t="s">
        <v>12</v>
      </c>
      <c r="O93" s="17" t="s">
        <v>13</v>
      </c>
    </row>
    <row r="94" spans="1:15" ht="24.95" customHeight="1" x14ac:dyDescent="0.2">
      <c r="A94" s="8" t="s">
        <v>14</v>
      </c>
      <c r="B94" s="9" t="s">
        <v>15</v>
      </c>
      <c r="C94" s="21"/>
      <c r="D94" s="18"/>
      <c r="E94" s="18"/>
      <c r="F94" s="18"/>
      <c r="G94" s="18"/>
      <c r="H94" s="18"/>
      <c r="I94" s="18"/>
      <c r="J94" s="18"/>
      <c r="K94" s="18"/>
      <c r="L94" s="18"/>
      <c r="M94" s="18"/>
      <c r="N94" s="18"/>
      <c r="O94" s="18"/>
    </row>
    <row r="95" spans="1:15" ht="24.95" customHeight="1" x14ac:dyDescent="0.2">
      <c r="A95" s="25" t="s">
        <v>81</v>
      </c>
      <c r="B95" s="7" t="s">
        <v>82</v>
      </c>
      <c r="C95" s="10">
        <f t="shared" ref="C95:C110" si="9">SUM(D95:L95)</f>
        <v>21073</v>
      </c>
      <c r="D95" s="2">
        <v>5511</v>
      </c>
      <c r="E95" s="2">
        <v>39</v>
      </c>
      <c r="F95" s="2">
        <v>1421</v>
      </c>
      <c r="G95" s="2">
        <v>1474</v>
      </c>
      <c r="H95" s="2">
        <v>3255</v>
      </c>
      <c r="I95" s="2">
        <v>1473</v>
      </c>
      <c r="J95" s="2">
        <v>2385</v>
      </c>
      <c r="K95" s="2">
        <v>1277</v>
      </c>
      <c r="L95" s="2">
        <v>4238</v>
      </c>
      <c r="M95" s="10">
        <f t="shared" ref="M95:M110" si="10">SUM(N95:O95)</f>
        <v>14935</v>
      </c>
      <c r="N95" s="2">
        <v>8439</v>
      </c>
      <c r="O95" s="2">
        <v>6496</v>
      </c>
    </row>
    <row r="96" spans="1:15" ht="24.95" customHeight="1" x14ac:dyDescent="0.2">
      <c r="A96" s="25"/>
      <c r="B96" s="7" t="s">
        <v>83</v>
      </c>
      <c r="C96" s="10">
        <f t="shared" si="9"/>
        <v>7840</v>
      </c>
      <c r="D96" s="2">
        <v>1938</v>
      </c>
      <c r="E96" s="2">
        <v>0</v>
      </c>
      <c r="F96" s="2">
        <v>319</v>
      </c>
      <c r="G96" s="2">
        <v>528</v>
      </c>
      <c r="H96" s="2">
        <v>2166</v>
      </c>
      <c r="I96" s="2">
        <v>338</v>
      </c>
      <c r="J96" s="2">
        <v>816</v>
      </c>
      <c r="K96" s="2">
        <v>758</v>
      </c>
      <c r="L96" s="2">
        <v>977</v>
      </c>
      <c r="M96" s="10">
        <f t="shared" si="10"/>
        <v>5942</v>
      </c>
      <c r="N96" s="2">
        <v>5138</v>
      </c>
      <c r="O96" s="2">
        <v>804</v>
      </c>
    </row>
    <row r="97" spans="1:15" ht="24.95" customHeight="1" x14ac:dyDescent="0.2">
      <c r="A97" s="25"/>
      <c r="B97" s="7" t="s">
        <v>84</v>
      </c>
      <c r="C97" s="10">
        <f t="shared" si="9"/>
        <v>4163</v>
      </c>
      <c r="D97" s="2">
        <v>1871</v>
      </c>
      <c r="E97" s="2">
        <v>0</v>
      </c>
      <c r="F97" s="2">
        <v>0</v>
      </c>
      <c r="G97" s="2">
        <v>83</v>
      </c>
      <c r="H97" s="2">
        <v>1087</v>
      </c>
      <c r="I97" s="2">
        <v>7</v>
      </c>
      <c r="J97" s="2">
        <v>227</v>
      </c>
      <c r="K97" s="2">
        <v>226</v>
      </c>
      <c r="L97" s="2">
        <v>662</v>
      </c>
      <c r="M97" s="10">
        <f t="shared" si="10"/>
        <v>3246</v>
      </c>
      <c r="N97" s="2">
        <v>2015</v>
      </c>
      <c r="O97" s="2">
        <v>1231</v>
      </c>
    </row>
    <row r="98" spans="1:15" ht="24.95" customHeight="1" x14ac:dyDescent="0.2">
      <c r="A98" s="25"/>
      <c r="B98" s="7" t="s">
        <v>85</v>
      </c>
      <c r="C98" s="10">
        <f t="shared" si="9"/>
        <v>606</v>
      </c>
      <c r="D98" s="2">
        <v>288</v>
      </c>
      <c r="E98" s="2">
        <v>0</v>
      </c>
      <c r="F98" s="2">
        <v>0</v>
      </c>
      <c r="G98" s="2">
        <v>4</v>
      </c>
      <c r="H98" s="2">
        <v>134</v>
      </c>
      <c r="I98" s="2">
        <v>5</v>
      </c>
      <c r="J98" s="2">
        <v>29</v>
      </c>
      <c r="K98" s="2">
        <v>38</v>
      </c>
      <c r="L98" s="2">
        <v>108</v>
      </c>
      <c r="M98" s="10">
        <f t="shared" si="10"/>
        <v>402</v>
      </c>
      <c r="N98" s="2">
        <v>271</v>
      </c>
      <c r="O98" s="2">
        <v>131</v>
      </c>
    </row>
    <row r="99" spans="1:15" ht="24.95" customHeight="1" x14ac:dyDescent="0.2">
      <c r="A99" s="25"/>
      <c r="B99" s="7" t="s">
        <v>86</v>
      </c>
      <c r="C99" s="10">
        <f t="shared" si="9"/>
        <v>2701</v>
      </c>
      <c r="D99" s="2">
        <v>1251</v>
      </c>
      <c r="E99" s="2">
        <v>0</v>
      </c>
      <c r="F99" s="2">
        <v>0</v>
      </c>
      <c r="G99" s="2">
        <v>17</v>
      </c>
      <c r="H99" s="2">
        <v>522</v>
      </c>
      <c r="I99" s="2">
        <v>1</v>
      </c>
      <c r="J99" s="2">
        <v>204</v>
      </c>
      <c r="K99" s="2">
        <v>169</v>
      </c>
      <c r="L99" s="2">
        <v>537</v>
      </c>
      <c r="M99" s="10">
        <f t="shared" si="10"/>
        <v>2310</v>
      </c>
      <c r="N99" s="2">
        <v>1755</v>
      </c>
      <c r="O99" s="2">
        <v>555</v>
      </c>
    </row>
    <row r="100" spans="1:15" ht="24.95" customHeight="1" x14ac:dyDescent="0.2">
      <c r="A100" s="25"/>
      <c r="B100" s="6" t="s">
        <v>87</v>
      </c>
      <c r="C100" s="10">
        <f t="shared" si="9"/>
        <v>2073</v>
      </c>
      <c r="D100" s="2">
        <v>559</v>
      </c>
      <c r="E100" s="2">
        <v>0</v>
      </c>
      <c r="F100" s="2">
        <v>0</v>
      </c>
      <c r="G100" s="2">
        <v>26</v>
      </c>
      <c r="H100" s="2">
        <v>627</v>
      </c>
      <c r="I100" s="2">
        <v>3</v>
      </c>
      <c r="J100" s="2">
        <v>236</v>
      </c>
      <c r="K100" s="2">
        <v>178</v>
      </c>
      <c r="L100" s="2">
        <v>444</v>
      </c>
      <c r="M100" s="10">
        <f t="shared" si="10"/>
        <v>1764</v>
      </c>
      <c r="N100" s="2">
        <v>1241</v>
      </c>
      <c r="O100" s="2">
        <v>523</v>
      </c>
    </row>
    <row r="101" spans="1:15" ht="24.95" customHeight="1" x14ac:dyDescent="0.2">
      <c r="A101" s="25"/>
      <c r="B101" s="7" t="s">
        <v>88</v>
      </c>
      <c r="C101" s="10">
        <f t="shared" si="9"/>
        <v>1378</v>
      </c>
      <c r="D101" s="2">
        <v>645</v>
      </c>
      <c r="E101" s="2">
        <v>0</v>
      </c>
      <c r="F101" s="2">
        <v>0</v>
      </c>
      <c r="G101" s="2">
        <v>7</v>
      </c>
      <c r="H101" s="2">
        <v>203</v>
      </c>
      <c r="I101" s="2">
        <v>3</v>
      </c>
      <c r="J101" s="2">
        <v>9</v>
      </c>
      <c r="K101" s="2">
        <v>130</v>
      </c>
      <c r="L101" s="2">
        <v>381</v>
      </c>
      <c r="M101" s="10">
        <f t="shared" si="10"/>
        <v>857</v>
      </c>
      <c r="N101" s="2">
        <v>563</v>
      </c>
      <c r="O101" s="2">
        <v>294</v>
      </c>
    </row>
    <row r="102" spans="1:15" ht="24.95" customHeight="1" x14ac:dyDescent="0.2">
      <c r="A102" s="25"/>
      <c r="B102" s="7" t="s">
        <v>89</v>
      </c>
      <c r="C102" s="10">
        <f t="shared" si="9"/>
        <v>2472</v>
      </c>
      <c r="D102" s="2">
        <v>1383</v>
      </c>
      <c r="E102" s="2">
        <v>0</v>
      </c>
      <c r="F102" s="2">
        <v>0</v>
      </c>
      <c r="G102" s="2">
        <v>14</v>
      </c>
      <c r="H102" s="2">
        <v>414</v>
      </c>
      <c r="I102" s="2">
        <v>9</v>
      </c>
      <c r="J102" s="2">
        <v>98</v>
      </c>
      <c r="K102" s="2">
        <v>138</v>
      </c>
      <c r="L102" s="2">
        <v>416</v>
      </c>
      <c r="M102" s="10">
        <f t="shared" si="10"/>
        <v>1828</v>
      </c>
      <c r="N102" s="2">
        <v>1305</v>
      </c>
      <c r="O102" s="2">
        <v>523</v>
      </c>
    </row>
    <row r="103" spans="1:15" ht="24.95" customHeight="1" x14ac:dyDescent="0.2">
      <c r="A103" s="25"/>
      <c r="B103" s="7" t="s">
        <v>90</v>
      </c>
      <c r="C103" s="10">
        <f t="shared" si="9"/>
        <v>874</v>
      </c>
      <c r="D103" s="2">
        <v>207</v>
      </c>
      <c r="E103" s="2">
        <v>0</v>
      </c>
      <c r="F103" s="2">
        <v>0</v>
      </c>
      <c r="G103" s="2">
        <v>12</v>
      </c>
      <c r="H103" s="2">
        <v>269</v>
      </c>
      <c r="I103" s="2">
        <v>0</v>
      </c>
      <c r="J103" s="2">
        <v>148</v>
      </c>
      <c r="K103" s="2">
        <v>51</v>
      </c>
      <c r="L103" s="2">
        <v>187</v>
      </c>
      <c r="M103" s="10">
        <f t="shared" si="10"/>
        <v>766</v>
      </c>
      <c r="N103" s="2">
        <v>572</v>
      </c>
      <c r="O103" s="2">
        <v>194</v>
      </c>
    </row>
    <row r="104" spans="1:15" ht="24.95" customHeight="1" x14ac:dyDescent="0.2">
      <c r="A104" s="25"/>
      <c r="B104" s="7" t="s">
        <v>91</v>
      </c>
      <c r="C104" s="10">
        <f t="shared" si="9"/>
        <v>1991</v>
      </c>
      <c r="D104" s="2">
        <v>697</v>
      </c>
      <c r="E104" s="2">
        <v>0</v>
      </c>
      <c r="F104" s="2">
        <v>0</v>
      </c>
      <c r="G104" s="2">
        <v>96</v>
      </c>
      <c r="H104" s="2">
        <v>430</v>
      </c>
      <c r="I104" s="2">
        <v>13</v>
      </c>
      <c r="J104" s="2">
        <v>97</v>
      </c>
      <c r="K104" s="2">
        <v>152</v>
      </c>
      <c r="L104" s="2">
        <v>506</v>
      </c>
      <c r="M104" s="10">
        <f t="shared" si="10"/>
        <v>1265</v>
      </c>
      <c r="N104" s="2">
        <v>554</v>
      </c>
      <c r="O104" s="2">
        <v>711</v>
      </c>
    </row>
    <row r="105" spans="1:15" ht="24.95" customHeight="1" x14ac:dyDescent="0.2">
      <c r="A105" s="25"/>
      <c r="B105" s="7" t="s">
        <v>92</v>
      </c>
      <c r="C105" s="10">
        <f t="shared" si="9"/>
        <v>2390</v>
      </c>
      <c r="D105" s="2">
        <v>608</v>
      </c>
      <c r="E105" s="2">
        <v>0</v>
      </c>
      <c r="F105" s="2">
        <v>0</v>
      </c>
      <c r="G105" s="2">
        <v>61</v>
      </c>
      <c r="H105" s="2">
        <v>632</v>
      </c>
      <c r="I105" s="2">
        <v>17</v>
      </c>
      <c r="J105" s="2">
        <v>206</v>
      </c>
      <c r="K105" s="2">
        <v>229</v>
      </c>
      <c r="L105" s="2">
        <v>637</v>
      </c>
      <c r="M105" s="10">
        <f t="shared" si="10"/>
        <v>2160</v>
      </c>
      <c r="N105" s="2">
        <v>1051</v>
      </c>
      <c r="O105" s="2">
        <v>1109</v>
      </c>
    </row>
    <row r="106" spans="1:15" ht="24.95" customHeight="1" x14ac:dyDescent="0.2">
      <c r="A106" s="25"/>
      <c r="B106" s="7" t="s">
        <v>93</v>
      </c>
      <c r="C106" s="10">
        <f t="shared" si="9"/>
        <v>2822</v>
      </c>
      <c r="D106" s="2">
        <v>1404</v>
      </c>
      <c r="E106" s="2">
        <v>0</v>
      </c>
      <c r="F106" s="2">
        <v>0</v>
      </c>
      <c r="G106" s="2">
        <v>32</v>
      </c>
      <c r="H106" s="2">
        <v>596</v>
      </c>
      <c r="I106" s="2">
        <v>0</v>
      </c>
      <c r="J106" s="2">
        <v>140</v>
      </c>
      <c r="K106" s="2">
        <v>196</v>
      </c>
      <c r="L106" s="2">
        <v>454</v>
      </c>
      <c r="M106" s="10">
        <f t="shared" si="10"/>
        <v>1984</v>
      </c>
      <c r="N106" s="2">
        <v>1275</v>
      </c>
      <c r="O106" s="2">
        <v>709</v>
      </c>
    </row>
    <row r="107" spans="1:15" ht="24.95" customHeight="1" x14ac:dyDescent="0.2">
      <c r="A107" s="25"/>
      <c r="B107" s="7" t="s">
        <v>94</v>
      </c>
      <c r="C107" s="10">
        <f t="shared" si="9"/>
        <v>479</v>
      </c>
      <c r="D107" s="2">
        <v>170</v>
      </c>
      <c r="E107" s="2">
        <v>0</v>
      </c>
      <c r="F107" s="2">
        <v>0</v>
      </c>
      <c r="G107" s="2">
        <v>2</v>
      </c>
      <c r="H107" s="2">
        <v>159</v>
      </c>
      <c r="I107" s="2">
        <v>0</v>
      </c>
      <c r="J107" s="2">
        <v>41</v>
      </c>
      <c r="K107" s="2">
        <v>50</v>
      </c>
      <c r="L107" s="2">
        <v>57</v>
      </c>
      <c r="M107" s="10">
        <f t="shared" si="10"/>
        <v>314</v>
      </c>
      <c r="N107" s="2">
        <v>277</v>
      </c>
      <c r="O107" s="2">
        <v>37</v>
      </c>
    </row>
    <row r="108" spans="1:15" ht="24.95" customHeight="1" x14ac:dyDescent="0.2">
      <c r="A108" s="25"/>
      <c r="B108" s="7" t="s">
        <v>95</v>
      </c>
      <c r="C108" s="10">
        <f t="shared" si="9"/>
        <v>1694</v>
      </c>
      <c r="D108" s="2">
        <v>555</v>
      </c>
      <c r="E108" s="2">
        <v>0</v>
      </c>
      <c r="F108" s="2">
        <v>0</v>
      </c>
      <c r="G108" s="2">
        <v>47</v>
      </c>
      <c r="H108" s="2">
        <v>512</v>
      </c>
      <c r="I108" s="2">
        <v>17</v>
      </c>
      <c r="J108" s="2">
        <v>78</v>
      </c>
      <c r="K108" s="2">
        <v>171</v>
      </c>
      <c r="L108" s="2">
        <v>314</v>
      </c>
      <c r="M108" s="10">
        <f t="shared" si="10"/>
        <v>1176</v>
      </c>
      <c r="N108" s="2">
        <v>622</v>
      </c>
      <c r="O108" s="2">
        <v>554</v>
      </c>
    </row>
    <row r="109" spans="1:15" ht="24.95" customHeight="1" x14ac:dyDescent="0.2">
      <c r="A109" s="25"/>
      <c r="B109" s="7" t="s">
        <v>96</v>
      </c>
      <c r="C109" s="10">
        <f t="shared" si="9"/>
        <v>3440</v>
      </c>
      <c r="D109" s="2">
        <v>1275</v>
      </c>
      <c r="E109" s="2">
        <v>0</v>
      </c>
      <c r="F109" s="2">
        <v>0</v>
      </c>
      <c r="G109" s="2">
        <v>12</v>
      </c>
      <c r="H109" s="2">
        <v>982</v>
      </c>
      <c r="I109" s="2">
        <v>0</v>
      </c>
      <c r="J109" s="2">
        <v>171</v>
      </c>
      <c r="K109" s="2">
        <v>255</v>
      </c>
      <c r="L109" s="2">
        <v>745</v>
      </c>
      <c r="M109" s="10">
        <f t="shared" si="10"/>
        <v>2776</v>
      </c>
      <c r="N109" s="2">
        <v>1810</v>
      </c>
      <c r="O109" s="2">
        <v>966</v>
      </c>
    </row>
    <row r="110" spans="1:15" ht="24.95" customHeight="1" x14ac:dyDescent="0.25">
      <c r="A110" s="24" t="s">
        <v>97</v>
      </c>
      <c r="B110" s="24"/>
      <c r="C110" s="10">
        <f t="shared" si="9"/>
        <v>55996</v>
      </c>
      <c r="D110" s="10">
        <f t="shared" ref="D110:L110" si="11">SUM(D95:D109)</f>
        <v>18362</v>
      </c>
      <c r="E110" s="10">
        <f t="shared" si="11"/>
        <v>39</v>
      </c>
      <c r="F110" s="10">
        <f t="shared" si="11"/>
        <v>1740</v>
      </c>
      <c r="G110" s="10">
        <f t="shared" si="11"/>
        <v>2415</v>
      </c>
      <c r="H110" s="10">
        <f t="shared" si="11"/>
        <v>11988</v>
      </c>
      <c r="I110" s="10">
        <f t="shared" si="11"/>
        <v>1886</v>
      </c>
      <c r="J110" s="10">
        <f t="shared" si="11"/>
        <v>4885</v>
      </c>
      <c r="K110" s="10">
        <f t="shared" si="11"/>
        <v>4018</v>
      </c>
      <c r="L110" s="10">
        <f t="shared" si="11"/>
        <v>10663</v>
      </c>
      <c r="M110" s="10">
        <f t="shared" si="10"/>
        <v>41725</v>
      </c>
      <c r="N110" s="10">
        <f>SUM(N95:N109)</f>
        <v>26888</v>
      </c>
      <c r="O110" s="10">
        <f>SUM(O95:O109)</f>
        <v>14837</v>
      </c>
    </row>
    <row r="111" spans="1:15" ht="24.95" customHeight="1" x14ac:dyDescent="0.2">
      <c r="A111" s="38" t="s">
        <v>98</v>
      </c>
      <c r="B111" s="38"/>
      <c r="C111" s="10">
        <f t="shared" ref="C111:O111" si="12">SUM(C110,C86,C68,C62,C48,C24)</f>
        <v>329989</v>
      </c>
      <c r="D111" s="10">
        <f t="shared" si="12"/>
        <v>78297</v>
      </c>
      <c r="E111" s="10">
        <f t="shared" si="12"/>
        <v>25218</v>
      </c>
      <c r="F111" s="10">
        <f t="shared" si="12"/>
        <v>21422</v>
      </c>
      <c r="G111" s="10">
        <f t="shared" si="12"/>
        <v>13787</v>
      </c>
      <c r="H111" s="10">
        <f t="shared" si="12"/>
        <v>70835</v>
      </c>
      <c r="I111" s="10">
        <f t="shared" si="12"/>
        <v>5940</v>
      </c>
      <c r="J111" s="10">
        <f t="shared" si="12"/>
        <v>25928</v>
      </c>
      <c r="K111" s="10">
        <f t="shared" si="12"/>
        <v>20681</v>
      </c>
      <c r="L111" s="10">
        <f t="shared" si="12"/>
        <v>67881</v>
      </c>
      <c r="M111" s="10">
        <f t="shared" si="12"/>
        <v>181657</v>
      </c>
      <c r="N111" s="10">
        <f t="shared" si="12"/>
        <v>121999</v>
      </c>
      <c r="O111" s="10">
        <f t="shared" si="12"/>
        <v>59658</v>
      </c>
    </row>
  </sheetData>
  <mergeCells count="71">
    <mergeCell ref="O13:O14"/>
    <mergeCell ref="D13:D14"/>
    <mergeCell ref="E13:E14"/>
    <mergeCell ref="F13:F14"/>
    <mergeCell ref="G13:G14"/>
    <mergeCell ref="H13:H14"/>
    <mergeCell ref="I13:I14"/>
    <mergeCell ref="J13:J14"/>
    <mergeCell ref="K13:K14"/>
    <mergeCell ref="L13:L14"/>
    <mergeCell ref="M13:M14"/>
    <mergeCell ref="N13:N14"/>
    <mergeCell ref="A111:B111"/>
    <mergeCell ref="A90:O90"/>
    <mergeCell ref="A91:O91"/>
    <mergeCell ref="A92:B93"/>
    <mergeCell ref="D92:L92"/>
    <mergeCell ref="M92:O92"/>
    <mergeCell ref="A95:A109"/>
    <mergeCell ref="A110:B110"/>
    <mergeCell ref="O93:O94"/>
    <mergeCell ref="D93:D94"/>
    <mergeCell ref="E93:E94"/>
    <mergeCell ref="F93:F94"/>
    <mergeCell ref="G93:G94"/>
    <mergeCell ref="H93:H94"/>
    <mergeCell ref="I93:I94"/>
    <mergeCell ref="J93:J94"/>
    <mergeCell ref="A68:B68"/>
    <mergeCell ref="A69:A85"/>
    <mergeCell ref="A53:O53"/>
    <mergeCell ref="A54:B55"/>
    <mergeCell ref="D54:L54"/>
    <mergeCell ref="A9:O9"/>
    <mergeCell ref="A1:O8"/>
    <mergeCell ref="A86:B86"/>
    <mergeCell ref="A57:A61"/>
    <mergeCell ref="A62:B62"/>
    <mergeCell ref="M54:O54"/>
    <mergeCell ref="A15:A23"/>
    <mergeCell ref="A24:B24"/>
    <mergeCell ref="A25:A47"/>
    <mergeCell ref="A63:A67"/>
    <mergeCell ref="A49:O51"/>
    <mergeCell ref="A48:B48"/>
    <mergeCell ref="A52:O52"/>
    <mergeCell ref="A10:O10"/>
    <mergeCell ref="A11:O11"/>
    <mergeCell ref="A12:B13"/>
    <mergeCell ref="C12:C14"/>
    <mergeCell ref="O55:O56"/>
    <mergeCell ref="D55:D56"/>
    <mergeCell ref="E55:E56"/>
    <mergeCell ref="F55:F56"/>
    <mergeCell ref="G55:G56"/>
    <mergeCell ref="H55:H56"/>
    <mergeCell ref="I55:I56"/>
    <mergeCell ref="J55:J56"/>
    <mergeCell ref="K55:K56"/>
    <mergeCell ref="L55:L56"/>
    <mergeCell ref="M55:M56"/>
    <mergeCell ref="N55:N56"/>
    <mergeCell ref="C54:C56"/>
    <mergeCell ref="D12:L12"/>
    <mergeCell ref="M12:O12"/>
    <mergeCell ref="A87:XFD89"/>
    <mergeCell ref="K93:K94"/>
    <mergeCell ref="L93:L94"/>
    <mergeCell ref="M93:M94"/>
    <mergeCell ref="N93:N94"/>
    <mergeCell ref="C92:C94"/>
  </mergeCells>
  <pageMargins left="0.7" right="0.7" top="0.75" bottom="0.75" header="0.3" footer="0.3"/>
  <pageSetup scale="56" fitToHeight="0" orientation="portrait" r:id="rId1"/>
  <headerFooter>
    <oddFooter xml:space="preserve">&amp;R&amp;P
</oddFooter>
  </headerFooter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5B7F4633577BD04CACEAEB00CF584CB2" ma:contentTypeVersion="4" ma:contentTypeDescription="Create a new document." ma:contentTypeScope="" ma:versionID="3b0ad053aa34eeca6de112401af30a08">
  <xsd:schema xmlns:xsd="http://www.w3.org/2001/XMLSchema" xmlns:xs="http://www.w3.org/2001/XMLSchema" xmlns:p="http://schemas.microsoft.com/office/2006/metadata/properties" xmlns:ns2="a5cd8edf-193d-454e-be79-0a753d5be6e1" xmlns:ns3="11e61f89-cf6d-49a2-9fe0-486a1dfba8df" targetNamespace="http://schemas.microsoft.com/office/2006/metadata/properties" ma:root="true" ma:fieldsID="25ed41e8a5d2b96e4d034b0c958db909" ns2:_="" ns3:_="">
    <xsd:import namespace="a5cd8edf-193d-454e-be79-0a753d5be6e1"/>
    <xsd:import namespace="11e61f89-cf6d-49a2-9fe0-486a1dfba8df"/>
    <xsd:element name="properties">
      <xsd:complexType>
        <xsd:sequence>
          <xsd:element name="documentManagement">
            <xsd:complexType>
              <xsd:all>
                <xsd:element ref="ns2:SharedWithUsers" minOccurs="0"/>
                <xsd:element ref="ns2:_dlc_DocId" minOccurs="0"/>
                <xsd:element ref="ns2:_dlc_DocIdUrl" minOccurs="0"/>
                <xsd:element ref="ns2:_dlc_DocIdPersistId" minOccurs="0"/>
                <xsd:element ref="ns3:Download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5cd8edf-193d-454e-be79-0a753d5be6e1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Shared With" ma:description="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_dlc_DocId" ma:index="9" nillable="true" ma:displayName="Document ID Value" ma:description="The value of the document ID assigned to this item." ma:internalName="_dlc_DocId" ma:readOnly="true">
      <xsd:simpleType>
        <xsd:restriction base="dms:Text"/>
      </xsd:simpleType>
    </xsd:element>
    <xsd:element name="_dlc_DocIdUrl" ma:index="10" nillable="true" ma:displayName="Document ID" ma:description="Permanent link to this document." ma:hidden="true" ma:internalName="_dlc_DocIdUrl" ma:readOnly="true">
      <xsd:complexType>
        <xsd:complexContent>
          <xsd:extension base="dms:URL">
            <xsd:sequence>
              <xsd:element name="Url" type="dms:ValidUrl" minOccurs="0" nillable="true"/>
              <xsd:element name="Description" type="xsd:string" nillable="true"/>
            </xsd:sequence>
          </xsd:extension>
        </xsd:complexContent>
      </xsd:complexType>
    </xsd:element>
    <xsd:element name="_dlc_DocIdPersistId" ma:index="11" nillable="true" ma:displayName="Persist ID" ma:description="Keep ID on add." ma:hidden="true" ma:internalName="_dlc_DocIdPersistId" ma:readOnly="true">
      <xsd:simpleType>
        <xsd:restriction base="dms:Boolean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11e61f89-cf6d-49a2-9fe0-486a1dfba8df" elementFormDefault="qualified">
    <xsd:import namespace="http://schemas.microsoft.com/office/2006/documentManagement/types"/>
    <xsd:import namespace="http://schemas.microsoft.com/office/infopath/2007/PartnerControls"/>
    <xsd:element name="Downloads" ma:index="12" nillable="true" ma:displayName="Downloads" ma:internalName="Downloads">
      <xsd:simpleType>
        <xsd:restriction base="dms:Text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spe:Receivers xmlns:spe="http://schemas.microsoft.com/sharepoint/events">
  <Receiver>
    <Name>Document ID Generator</Name>
    <Synchronization>Synchronous</Synchronization>
    <Type>10001</Type>
    <SequenceNumber>1000</SequenceNumber>
    <Url/>
    <Assembly>Microsoft.Office.DocumentManagement, Version=16.0.0.0,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10002</Type>
    <SequenceNumber>1001</SequenceNumber>
    <Url/>
    <Assembly>Microsoft.Office.DocumentManagement, Version=16.0.0.0,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10004</Type>
    <SequenceNumber>1002</SequenceNumber>
    <Url/>
    <Assembly>Microsoft.Office.DocumentManagement, Version=16.0.0.0,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10006</Type>
    <SequenceNumber>1003</SequenceNumber>
    <Url/>
    <Assembly>Microsoft.Office.DocumentManagement, Version=16.0.0.0, Culture=neutral, PublicKeyToken=71e9bce111e9429c</Assembly>
    <Class>Microsoft.Office.DocumentManagement.Internal.DocIdHandler</Class>
    <Data/>
    <Filter/>
  </Receiver>
</spe:Receiver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4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_dlc_DocId xmlns="a5cd8edf-193d-454e-be79-0a753d5be6e1">TWUZXU4UYYY7-944396957-36647</_dlc_DocId>
    <_dlc_DocIdUrl xmlns="a5cd8edf-193d-454e-be79-0a753d5be6e1">
      <Url>http://localhost/_layouts/15/DocIdRedir.aspx?ID=TWUZXU4UYYY7-944396957-36647</Url>
      <Description>TWUZXU4UYYY7-944396957-36647</Description>
    </_dlc_DocIdUrl>
    <Downloads xmlns="11e61f89-cf6d-49a2-9fe0-486a1dfba8df" xsi:nil="true"/>
  </documentManagement>
</p:properties>
</file>

<file path=customXml/itemProps1.xml><?xml version="1.0" encoding="utf-8"?>
<ds:datastoreItem xmlns:ds="http://schemas.openxmlformats.org/officeDocument/2006/customXml" ds:itemID="{549305AE-D345-4190-9D79-EEEF1095600A}"/>
</file>

<file path=customXml/itemProps2.xml><?xml version="1.0" encoding="utf-8"?>
<ds:datastoreItem xmlns:ds="http://schemas.openxmlformats.org/officeDocument/2006/customXml" ds:itemID="{0B2687C2-C833-4E3E-AB30-77C0C6431693}"/>
</file>

<file path=customXml/itemProps3.xml><?xml version="1.0" encoding="utf-8"?>
<ds:datastoreItem xmlns:ds="http://schemas.openxmlformats.org/officeDocument/2006/customXml" ds:itemID="{2A2562B9-0939-4182-8FD7-CB26D542430C}"/>
</file>

<file path=customXml/itemProps4.xml><?xml version="1.0" encoding="utf-8"?>
<ds:datastoreItem xmlns:ds="http://schemas.openxmlformats.org/officeDocument/2006/customXml" ds:itemID="{879B59D0-FD06-42E9-BD94-B9CB80506E90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علاجات الأسنان</vt:lpstr>
    </vt:vector>
  </TitlesOfParts>
  <Company>Ministry Of Health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Ahmed AbuAlala</dc:creator>
  <cp:lastModifiedBy>Varunendra Verma</cp:lastModifiedBy>
  <cp:lastPrinted>2020-11-28T09:43:00Z</cp:lastPrinted>
  <dcterms:created xsi:type="dcterms:W3CDTF">2020-11-17T09:00:29Z</dcterms:created>
  <dcterms:modified xsi:type="dcterms:W3CDTF">2020-12-28T15:42:57Z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0x0101005B7F4633577BD04CACEAEB00CF584CB2</vt:lpwstr>
  </property>
  <property fmtid="{D5CDD505-2E9C-101B-9397-08002B2CF9AE}" pid="3" name="_dlc_DocIdItemGuid">
    <vt:lpwstr>bc99796e-865f-4d84-ae52-481cb25b371b</vt:lpwstr>
  </property>
</Properties>
</file>